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kpitt</author>
    <author>dkritzinger</author>
  </authors>
  <commentList>
    <comment ref="H60" authorId="0">
      <text>
        <r>
          <rPr>
            <b/>
            <sz val="8"/>
            <rFont val="Tahoma"/>
            <family val="0"/>
          </rPr>
          <t>kpitt:</t>
        </r>
        <r>
          <rPr>
            <sz val="8"/>
            <rFont val="Tahoma"/>
            <family val="0"/>
          </rPr>
          <t xml:space="preserve">
Now sub-contracted via Southwark Law Centre
</t>
        </r>
      </text>
    </comment>
    <comment ref="G121" authorId="1">
      <text>
        <r>
          <rPr>
            <b/>
            <sz val="8"/>
            <rFont val="Tahoma"/>
            <family val="0"/>
          </rPr>
          <t>dkritzinger:</t>
        </r>
        <r>
          <rPr>
            <sz val="8"/>
            <rFont val="Tahoma"/>
            <family val="0"/>
          </rPr>
          <t xml:space="preserve">
Incorrectly shown on SAP as 12/13</t>
        </r>
      </text>
    </comment>
  </commentList>
</comments>
</file>

<file path=xl/sharedStrings.xml><?xml version="1.0" encoding="utf-8"?>
<sst xmlns="http://schemas.openxmlformats.org/spreadsheetml/2006/main" count="1798" uniqueCount="526">
  <si>
    <t>Department</t>
  </si>
  <si>
    <t>Programme</t>
  </si>
  <si>
    <t>Organisation</t>
  </si>
  <si>
    <t>Charity number</t>
  </si>
  <si>
    <t>Company number</t>
  </si>
  <si>
    <t>Additional info</t>
  </si>
  <si>
    <t xml:space="preserve">Grant 2013-14  </t>
  </si>
  <si>
    <t xml:space="preserve">Contract 2013-14 </t>
  </si>
  <si>
    <t>Housing &amp; Community Services</t>
  </si>
  <si>
    <t>Community Capacity</t>
  </si>
  <si>
    <t>AAINA</t>
  </si>
  <si>
    <t>Aylesbury Access Centre</t>
  </si>
  <si>
    <t>Aylesbury Everywoman Centre</t>
  </si>
  <si>
    <t xml:space="preserve">Bede House </t>
  </si>
  <si>
    <t>Beormund Community Centre</t>
  </si>
  <si>
    <t xml:space="preserve">Blackfriars Settlement </t>
  </si>
  <si>
    <t xml:space="preserve">Cambridge House </t>
  </si>
  <si>
    <t xml:space="preserve">Community Action Southwark </t>
  </si>
  <si>
    <t>Infrastructure support</t>
  </si>
  <si>
    <t>Cooltan Arts</t>
  </si>
  <si>
    <t>Crystal Palace Development Trust</t>
  </si>
  <si>
    <t>East Dulwich Community Centre</t>
  </si>
  <si>
    <t>Hornafrik Integration Projects</t>
  </si>
  <si>
    <t>Latin American Disabled People's Project</t>
  </si>
  <si>
    <t>Latin American Women's Rights Service</t>
  </si>
  <si>
    <t>Local Accountancy Project</t>
  </si>
  <si>
    <t xml:space="preserve">Organisation of Blind Africans &amp; Caribbeans </t>
  </si>
  <si>
    <t>Paxton Green Time Bank</t>
  </si>
  <si>
    <t xml:space="preserve">Pecan </t>
  </si>
  <si>
    <t>Foodbank</t>
  </si>
  <si>
    <t>Hourbank</t>
  </si>
  <si>
    <t>Peckham Voluntary Sector Forum</t>
  </si>
  <si>
    <t>St Faith's Community Centre</t>
  </si>
  <si>
    <t>Southwark Citizens Advice Bureau</t>
  </si>
  <si>
    <t>FEHRS</t>
  </si>
  <si>
    <t>Southwark Day Centre for Asylum Seekers</t>
  </si>
  <si>
    <t>Southwark Cyprus Turkish Association</t>
  </si>
  <si>
    <t>Southwark Muslim Women's Association</t>
  </si>
  <si>
    <t>Southwark Pensioners Centre</t>
  </si>
  <si>
    <t>Southwark Refugee Communities Forum</t>
  </si>
  <si>
    <t>Southwark Refugee Project</t>
  </si>
  <si>
    <t>Somali Integration &amp; Development Association</t>
  </si>
  <si>
    <t xml:space="preserve">Southwark Vietnamese Chinese Community </t>
  </si>
  <si>
    <t xml:space="preserve">Time &amp; Talents </t>
  </si>
  <si>
    <t>Core costs</t>
  </si>
  <si>
    <t>Over 60s group</t>
  </si>
  <si>
    <t>Tutu Foundation</t>
  </si>
  <si>
    <t>Volunteer Centre Southwark</t>
  </si>
  <si>
    <t>Wickway Community Centre</t>
  </si>
  <si>
    <t>Working with Men</t>
  </si>
  <si>
    <t>TOTAL</t>
  </si>
  <si>
    <t>Community Action Southwark</t>
  </si>
  <si>
    <t>Healthwatch</t>
  </si>
  <si>
    <t>Emergency Support Service (admin)</t>
  </si>
  <si>
    <t xml:space="preserve">Voiceability INCAS </t>
  </si>
  <si>
    <t>Southwark Group of Tenants Organisations</t>
  </si>
  <si>
    <t>Transition Fund</t>
  </si>
  <si>
    <t>Blackfriars Advice Centre</t>
  </si>
  <si>
    <t>Cambridge House</t>
  </si>
  <si>
    <t>Contact a Family</t>
  </si>
  <si>
    <t>Elephant Jobs</t>
  </si>
  <si>
    <t>Faces in Focus</t>
  </si>
  <si>
    <t>Organisation of Blind Africans &amp; Caribbeans</t>
  </si>
  <si>
    <t>Pecan</t>
  </si>
  <si>
    <t>Peckham Space</t>
  </si>
  <si>
    <t>Southwark Pensioners' Centre</t>
  </si>
  <si>
    <t>Southwark Somali Refugee Council</t>
  </si>
  <si>
    <t>Toucan Employment</t>
  </si>
  <si>
    <t>Walworth Garden Farm</t>
  </si>
  <si>
    <t>Advice &amp; Legal Services - FIRST 4 MONTHS</t>
  </si>
  <si>
    <t>Afro-AsianAdvisory Service</t>
  </si>
  <si>
    <t>Law Centre</t>
  </si>
  <si>
    <t>Multi Lingual Community Rights Shop</t>
  </si>
  <si>
    <t>Southwark Law Centre</t>
  </si>
  <si>
    <t>Community Advice Services - new contracts</t>
  </si>
  <si>
    <t xml:space="preserve">Blackfriars Advice Centre </t>
  </si>
  <si>
    <t>Generalist</t>
  </si>
  <si>
    <t>Generalist - Sure Start</t>
  </si>
  <si>
    <t>Community languages</t>
  </si>
  <si>
    <t>Community languages - Sure Start</t>
  </si>
  <si>
    <t>Sure Start</t>
  </si>
  <si>
    <t>Joint Security Initiative</t>
  </si>
  <si>
    <t>Bermondsey West TRAs &amp; TMO</t>
  </si>
  <si>
    <t>With Downside Fisher Youth Club</t>
  </si>
  <si>
    <t>Brandon 2 TRA</t>
  </si>
  <si>
    <t>With Bee Urban</t>
  </si>
  <si>
    <t>Buchan TRA</t>
  </si>
  <si>
    <t>With Westminsters House Youth Club#</t>
  </si>
  <si>
    <t>Gateway TRA</t>
  </si>
  <si>
    <t>Kingswood Estate TRA</t>
  </si>
  <si>
    <t>With Crystal Palace Community Development Trust</t>
  </si>
  <si>
    <t>Leathermarket JMB</t>
  </si>
  <si>
    <t>L'sborough &amp; Scovell TRA</t>
  </si>
  <si>
    <t>Nelson TRA</t>
  </si>
  <si>
    <t>Newington TRA</t>
  </si>
  <si>
    <t>With Inspire</t>
  </si>
  <si>
    <t>North Peckham &amp; Commercial Way TRAs</t>
  </si>
  <si>
    <t>Pelican TRA</t>
  </si>
  <si>
    <t>With South London Gallery</t>
  </si>
  <si>
    <t>Sceaux Gardens TRA</t>
  </si>
  <si>
    <t>Southwark Young Advisors (Bermondsey)</t>
  </si>
  <si>
    <t>Tabard TRA</t>
  </si>
  <si>
    <t>With Southwark Young Advisors</t>
  </si>
  <si>
    <t>Wyndham &amp; Comber TRA</t>
  </si>
  <si>
    <t>With Blue Elephant Theatre</t>
  </si>
  <si>
    <t>Joint Security Initiative - start-up</t>
  </si>
  <si>
    <t>Acorn TRA</t>
  </si>
  <si>
    <t>Bonany &amp; Bramcote TRA</t>
  </si>
  <si>
    <t>Brayards Estate TRA</t>
  </si>
  <si>
    <t>Clefton TRA</t>
  </si>
  <si>
    <t>Comus House TRA</t>
  </si>
  <si>
    <t>Kinglake TRA</t>
  </si>
  <si>
    <t>Pennack TRA</t>
  </si>
  <si>
    <t xml:space="preserve">Southside Young Leaders' Academy </t>
  </si>
  <si>
    <t>Tabard Gardens TRA</t>
  </si>
  <si>
    <t>Unwin &amp; Friary TRA</t>
  </si>
  <si>
    <t>Webber &amp; Quentin TRA</t>
  </si>
  <si>
    <t>Tenant Fund</t>
  </si>
  <si>
    <t>Albert Barnes House T&amp; RA</t>
  </si>
  <si>
    <t>ARARA (Astbury Road Area Res Assoc)</t>
  </si>
  <si>
    <t>Astley Coopers (Asco) TRA</t>
  </si>
  <si>
    <t>Aylesbury TRA</t>
  </si>
  <si>
    <t>Barry Area TRA (BARA)</t>
  </si>
  <si>
    <t>Bermondsey Street TRA</t>
  </si>
  <si>
    <t>Bonamy &amp; Bramcote TRA</t>
  </si>
  <si>
    <t>Brandon 1 TRA</t>
  </si>
  <si>
    <t>Brandon 3 TRA</t>
  </si>
  <si>
    <t>Bricklayers Arms TRA</t>
  </si>
  <si>
    <t>Brunswick Park TRA</t>
  </si>
  <si>
    <t>Canada Estate TRA</t>
  </si>
  <si>
    <t>Caroline Gardens TRA</t>
  </si>
  <si>
    <t>Clifton Estate TRA</t>
  </si>
  <si>
    <t>Cossall TRA</t>
  </si>
  <si>
    <t>Crawford TRA</t>
  </si>
  <si>
    <t>Dickens Estate TRA</t>
  </si>
  <si>
    <t>East Dulwich Estate TRA</t>
  </si>
  <si>
    <t>Elmington Estate TRA</t>
  </si>
  <si>
    <t>Four Squares TRA</t>
  </si>
  <si>
    <t>Glebe North &amp; South TRA</t>
  </si>
  <si>
    <t>Grosvenor TRA</t>
  </si>
  <si>
    <t>Hayles TRA</t>
  </si>
  <si>
    <t>Keeton's TRA</t>
  </si>
  <si>
    <t>Ledbury TRA</t>
  </si>
  <si>
    <t>Lettsom Move Forward TRA</t>
  </si>
  <si>
    <t>Longfield TRA</t>
  </si>
  <si>
    <t>Meadow Row &amp;Smeaton Ct TRA</t>
  </si>
  <si>
    <t>North Peckham TRA</t>
  </si>
  <si>
    <t>Pelier Estate TRA</t>
  </si>
  <si>
    <t>Penrose Estate TRA</t>
  </si>
  <si>
    <t>Perronet House</t>
  </si>
  <si>
    <t>Rodney Road  TRA</t>
  </si>
  <si>
    <t>Salisbury TRA</t>
  </si>
  <si>
    <t>Setchell TRA</t>
  </si>
  <si>
    <t>Southwark Park  TRA</t>
  </si>
  <si>
    <t>St Crispins TRA</t>
  </si>
  <si>
    <t>St Helena &amp; Oldfield TRA</t>
  </si>
  <si>
    <t>Sydenham Hill TRA</t>
  </si>
  <si>
    <t>Thurlow Lodge TRA</t>
  </si>
  <si>
    <t>Tissiba &amp; Haddonfield TRA</t>
  </si>
  <si>
    <t>Wells Way Triangle</t>
  </si>
  <si>
    <t>Wendover TRA</t>
  </si>
  <si>
    <t>Cleaner Greener Safer Revenue - B&amp;R</t>
  </si>
  <si>
    <t>Rotherhithe Society</t>
  </si>
  <si>
    <t>Rotherhithe Ward</t>
  </si>
  <si>
    <t>Surrey Docks Ward</t>
  </si>
  <si>
    <t>Salmon Youth Centre</t>
  </si>
  <si>
    <t>Time &amp; Talents</t>
  </si>
  <si>
    <t>Cleaner Greener Safer Revenue - BB&amp;W</t>
  </si>
  <si>
    <t>Aylesbury Youth Centre</t>
  </si>
  <si>
    <t>Bankside Open Space Trust</t>
  </si>
  <si>
    <t>Crossbones Meanwhile Garden</t>
  </si>
  <si>
    <t>Play Out at sports garden</t>
  </si>
  <si>
    <t>Victorian Spirit at Red Cross Garden</t>
  </si>
  <si>
    <t>Burgess Park Colts Cricket Club</t>
  </si>
  <si>
    <t>Conant House TRA</t>
  </si>
  <si>
    <t>Divine Rescue</t>
  </si>
  <si>
    <t>Friends of Nursery Row Park</t>
  </si>
  <si>
    <t>Pullens TRA</t>
  </si>
  <si>
    <t>St Paul's Church</t>
  </si>
  <si>
    <t>St Peter's Church</t>
  </si>
  <si>
    <t>Tabard Gardens North TRA</t>
  </si>
  <si>
    <t>The Community Project (Chumleigh Gardens)</t>
  </si>
  <si>
    <t>Tower Bridge Road Alliance CIC</t>
  </si>
  <si>
    <t>Tykes Corner</t>
  </si>
  <si>
    <t>Walworth SE17</t>
  </si>
  <si>
    <t>Walworth Society</t>
  </si>
  <si>
    <t>Cleaner Greener Safer Revenue - Camberwell</t>
  </si>
  <si>
    <t>Camberwell Scout Group</t>
  </si>
  <si>
    <t>Friends of Brunswick Park</t>
  </si>
  <si>
    <t>IBA Charity</t>
  </si>
  <si>
    <t>Youth Futures</t>
  </si>
  <si>
    <t>Community Council Fund - Dulwich</t>
  </si>
  <si>
    <t>Dulwich &amp; Herne Hill Safe Routes to School</t>
  </si>
  <si>
    <t>Dulwich Park Bowls Club</t>
  </si>
  <si>
    <t>SNUB Dulwich</t>
  </si>
  <si>
    <t>Cleaner Greener Safer Revenue - Peck &amp; Nun</t>
  </si>
  <si>
    <t>Brenchley Gardens TRA</t>
  </si>
  <si>
    <t>Nunhead Festival</t>
  </si>
  <si>
    <t>Peckham Rye Adventure Centre</t>
  </si>
  <si>
    <t>People Empowering People</t>
  </si>
  <si>
    <t>Bike project - Peckham Ward</t>
  </si>
  <si>
    <t>Bike project - Livesey Ward</t>
  </si>
  <si>
    <t>Stepping Stones</t>
  </si>
  <si>
    <t>Community Council Fund - B&amp;R</t>
  </si>
  <si>
    <t>1st St Anne's Guides</t>
  </si>
  <si>
    <t>Albion Street Steering Group</t>
  </si>
  <si>
    <t>Albion Street Up Market Community Charity Shop</t>
  </si>
  <si>
    <t>Bethel Christian Development Centre</t>
  </si>
  <si>
    <t>Bosco Centre</t>
  </si>
  <si>
    <t>Brunel Museum</t>
  </si>
  <si>
    <t>Bermondey Street Area Partnership</t>
  </si>
  <si>
    <t>City Hope Chuch</t>
  </si>
  <si>
    <t>Camden Society</t>
  </si>
  <si>
    <t>Sailing</t>
  </si>
  <si>
    <t>The Great Escape</t>
  </si>
  <si>
    <t>London Bubble Theatre Company</t>
  </si>
  <si>
    <t>Lucey Way TRA</t>
  </si>
  <si>
    <t>Millpond Chess Club</t>
  </si>
  <si>
    <t>Oblique Arts</t>
  </si>
  <si>
    <t>Osprey TRA</t>
  </si>
  <si>
    <t>Quay Players Amateur Dramatic Society</t>
  </si>
  <si>
    <t>Rainbow Arts &amp; Crafts</t>
  </si>
  <si>
    <t>Ronald Buckingham Court resident group</t>
  </si>
  <si>
    <t>Rotherhithe Festival Group</t>
  </si>
  <si>
    <t>Sands Films Cinema Club</t>
  </si>
  <si>
    <t>South Dock Marina Berth Holders Association</t>
  </si>
  <si>
    <t>Southwark Helping Hands</t>
  </si>
  <si>
    <t>Southwark LGBT network</t>
  </si>
  <si>
    <t>Southwark Turkish Education Group</t>
  </si>
  <si>
    <t>Stevenson Crescent Estate TRA</t>
  </si>
  <si>
    <t>Surrey Docks Farm</t>
  </si>
  <si>
    <t>Tayo Situ Foundation</t>
  </si>
  <si>
    <t>The Woodmill</t>
  </si>
  <si>
    <t>Tustin Community Association</t>
  </si>
  <si>
    <t>Vauban Estate TRA</t>
  </si>
  <si>
    <t>Community Council Fund - BB&amp;W</t>
  </si>
  <si>
    <t>African Diaspora Development Association</t>
  </si>
  <si>
    <t xml:space="preserve">Age UK </t>
  </si>
  <si>
    <t>Bankside Residents Forum</t>
  </si>
  <si>
    <t>Borough Music School</t>
  </si>
  <si>
    <t>Bermondsey Street Area Partnership</t>
  </si>
  <si>
    <t>Burgess Sports</t>
  </si>
  <si>
    <t>Camberwell After School Project</t>
  </si>
  <si>
    <t>Capoeria Foundation</t>
  </si>
  <si>
    <t>Cathedral School - parent forum</t>
  </si>
  <si>
    <t>Christian Evangelical Centre - Royal Generation Youth Club</t>
  </si>
  <si>
    <t>Decima Street TRA</t>
  </si>
  <si>
    <t>Friends of Burgess Park</t>
  </si>
  <si>
    <t>GHARWEG</t>
  </si>
  <si>
    <t>Hotel Elephant</t>
  </si>
  <si>
    <t>Lant &amp; Bittern Street TRA</t>
  </si>
  <si>
    <t>London Huayu</t>
  </si>
  <si>
    <t>Pembroke House</t>
  </si>
  <si>
    <t>Southwark Muslim Forum</t>
  </si>
  <si>
    <t>Somali Youth Action Forum</t>
  </si>
  <si>
    <t>Southwark Sea Cadets</t>
  </si>
  <si>
    <t>Tabard Gardens Central TRA</t>
  </si>
  <si>
    <t>Trinity Newington Residents' Association</t>
  </si>
  <si>
    <t>Community Council Fund - Camberwell</t>
  </si>
  <si>
    <t>Bessemer Grange, Elmington, Grange, Lettsom, Wilsons Rd TRAs</t>
  </si>
  <si>
    <t>Bethwin Road Playground</t>
  </si>
  <si>
    <t>Camberwell Arts</t>
  </si>
  <si>
    <t>Crawford Parents Forum</t>
  </si>
  <si>
    <t>Dog Kennel Hill Adventure Playground</t>
  </si>
  <si>
    <t>Goshen TRA</t>
  </si>
  <si>
    <t>Opi Alimi</t>
  </si>
  <si>
    <t>Southside Young Leaders Academy</t>
  </si>
  <si>
    <t>Southwark Explorers Club</t>
  </si>
  <si>
    <t>Southwark Woodcraft Folk</t>
  </si>
  <si>
    <t>St George's Pop In</t>
  </si>
  <si>
    <t>Stroke Care</t>
  </si>
  <si>
    <t>Walworth Golden Oldies</t>
  </si>
  <si>
    <t>Welcome Singers</t>
  </si>
  <si>
    <t>Athol House - Leonard Cheshire Disability</t>
  </si>
  <si>
    <t>Bangladeshi Welfare Association (SE)</t>
  </si>
  <si>
    <t>Clapham Film Unit</t>
  </si>
  <si>
    <t>Delawyk Residents Management Organisation</t>
  </si>
  <si>
    <t>IP29788R</t>
  </si>
  <si>
    <t>Dulwich on View</t>
  </si>
  <si>
    <t>Dulwich Milan Association</t>
  </si>
  <si>
    <t>Dulwich Park Friends</t>
  </si>
  <si>
    <t>Dulwich Table Tennis Club (SE22 Branch)</t>
  </si>
  <si>
    <t>East Dulwich Community Centre Association</t>
  </si>
  <si>
    <t>Freedom After 50</t>
  </si>
  <si>
    <t>Herne Hill Music Festival</t>
  </si>
  <si>
    <t xml:space="preserve">Paxton Green Time Bank </t>
  </si>
  <si>
    <t>Pioneer African Caribbean Over 50s Group</t>
  </si>
  <si>
    <t>Radio King Online</t>
  </si>
  <si>
    <t> 07107754</t>
  </si>
  <si>
    <t>Redthread Youth</t>
  </si>
  <si>
    <t>Tayo Situ Foundation (TSF)</t>
  </si>
  <si>
    <t>The Mini Cooking Club</t>
  </si>
  <si>
    <t>Vale Residents Association</t>
  </si>
  <si>
    <t>Waymark Training</t>
  </si>
  <si>
    <t>Community Council Fund - Peck &amp; Nun</t>
  </si>
  <si>
    <t>Aquarius Golf Club</t>
  </si>
  <si>
    <t>Art Licks</t>
  </si>
  <si>
    <t>Arts Express</t>
  </si>
  <si>
    <t>Bells Garden Estate</t>
  </si>
  <si>
    <t>Brimmington Community FC</t>
  </si>
  <si>
    <t>Burgess Food Project</t>
  </si>
  <si>
    <t>Caporales</t>
  </si>
  <si>
    <t>Carl Campbell Dance Company 7</t>
  </si>
  <si>
    <t>Copleston Maintaining Health Partnership</t>
  </si>
  <si>
    <t>Covo Connecting Voices</t>
  </si>
  <si>
    <t>Dulwich Table Tennis Club</t>
  </si>
  <si>
    <t>Peckham SE17 branch</t>
  </si>
  <si>
    <t>Evolution Quarter Residents Association</t>
  </si>
  <si>
    <t>Friends of Peckham Rye Park</t>
  </si>
  <si>
    <t>GLOT</t>
  </si>
  <si>
    <t>Mundania Road Blocks and Reedham Street</t>
  </si>
  <si>
    <t>Northfield House TRA</t>
  </si>
  <si>
    <t>Nunhead Community Choir</t>
  </si>
  <si>
    <t>Nunhead's Voice</t>
  </si>
  <si>
    <t>Peckham &amp; Nunhead Free Film Festival</t>
  </si>
  <si>
    <t>Peckham Vision</t>
  </si>
  <si>
    <t>Russell Court Sheltered Housing Unit TRA</t>
  </si>
  <si>
    <t>Rye Hill TRA</t>
  </si>
  <si>
    <t>Southwark Hindu Centre</t>
  </si>
  <si>
    <t>Southwark Travellers Action Group</t>
  </si>
  <si>
    <t>St John Crysostom Church</t>
  </si>
  <si>
    <t>Westminster House Youth Club</t>
  </si>
  <si>
    <t>World of Hope</t>
  </si>
  <si>
    <t>Environment &amp; Leisure</t>
  </si>
  <si>
    <t>Community Safety</t>
  </si>
  <si>
    <t>SHER programme</t>
  </si>
  <si>
    <t xml:space="preserve">Blenheim CDP </t>
  </si>
  <si>
    <t>Contract transferred from public health</t>
  </si>
  <si>
    <t>Cranstoun Drug Services</t>
  </si>
  <si>
    <t xml:space="preserve">Crime reduction initiatives </t>
  </si>
  <si>
    <t>Domestic Violence Intervention Project</t>
  </si>
  <si>
    <t xml:space="preserve">Equinox </t>
  </si>
  <si>
    <t xml:space="preserve">Foundation 66 </t>
  </si>
  <si>
    <t>Hate Hurts UK</t>
  </si>
  <si>
    <t xml:space="preserve">Insight </t>
  </si>
  <si>
    <t>Peer education</t>
  </si>
  <si>
    <t xml:space="preserve">Lambeth and Southwark Community Transport </t>
  </si>
  <si>
    <t>MAC UK</t>
  </si>
  <si>
    <t>Manna Centre</t>
  </si>
  <si>
    <t>Redthread</t>
  </si>
  <si>
    <t>SOLACE</t>
  </si>
  <si>
    <t xml:space="preserve">Southwark Intensive Support </t>
  </si>
  <si>
    <t>Southwark Works</t>
  </si>
  <si>
    <t>St Giles Trust</t>
  </si>
  <si>
    <t>St Mungos</t>
  </si>
  <si>
    <t>Sunday Essiett Company/Families United</t>
  </si>
  <si>
    <t>Victim Support Southwark</t>
  </si>
  <si>
    <t>SSP Small grants</t>
  </si>
  <si>
    <t>Construction Youth Trust</t>
  </si>
  <si>
    <t>Downside Fisher Youth Club</t>
  </si>
  <si>
    <t>Futures Theatre Company</t>
  </si>
  <si>
    <t>Little Fish Theatre Company</t>
  </si>
  <si>
    <t>Millwall Commuity Scheme</t>
  </si>
  <si>
    <t xml:space="preserve">Westminster House </t>
  </si>
  <si>
    <t>Arts &amp; Culture</t>
  </si>
  <si>
    <t>Bermondsey Artists Group/Café Gallery</t>
  </si>
  <si>
    <t>Blue Elephant Theatre</t>
  </si>
  <si>
    <t>Southwark Arts Forum</t>
  </si>
  <si>
    <t>Theatre Peckham</t>
  </si>
  <si>
    <t>South London Gallery</t>
  </si>
  <si>
    <t>Adult Learning</t>
  </si>
  <si>
    <t>Blackfriars Settlement</t>
  </si>
  <si>
    <t>Eclectic Productions</t>
  </si>
  <si>
    <t>Flux studios</t>
  </si>
  <si>
    <t xml:space="preserve">Learning Unlimited </t>
  </si>
  <si>
    <t>London Wildlife Trust</t>
  </si>
  <si>
    <t xml:space="preserve">Southwark Muslim Women's Association </t>
  </si>
  <si>
    <t>Environment &amp; Ecology</t>
  </si>
  <si>
    <t>Centre for Wildlife Gardening</t>
  </si>
  <si>
    <t>Sydnenham Hill Wood</t>
  </si>
  <si>
    <t>Trust for Urban Ecology</t>
  </si>
  <si>
    <t>Chief Executive</t>
  </si>
  <si>
    <t>Corporate Strategy - Local Economy</t>
  </si>
  <si>
    <t xml:space="preserve">Camden Society </t>
  </si>
  <si>
    <t>Southwark Works 1st 6 months</t>
  </si>
  <si>
    <t>Southwark Works 2nd 6 months</t>
  </si>
  <si>
    <t xml:space="preserve">Elephant Jobs </t>
  </si>
  <si>
    <t>Horniman Museum</t>
  </si>
  <si>
    <t xml:space="preserve">Inspire </t>
  </si>
  <si>
    <t>Corporate Strategy - Housing Strategy</t>
  </si>
  <si>
    <t xml:space="preserve">Walworth Garden Farm </t>
  </si>
  <si>
    <t>Supporting People</t>
  </si>
  <si>
    <t>Keyworth Street Hostel</t>
  </si>
  <si>
    <t>HASS Generic</t>
  </si>
  <si>
    <t>Wren Road</t>
  </si>
  <si>
    <t>Smart</t>
  </si>
  <si>
    <t>Total</t>
  </si>
  <si>
    <t>Childrens &amp; Adults Services</t>
  </si>
  <si>
    <t>Youth Service - main grant</t>
  </si>
  <si>
    <t>Active Communities Network</t>
  </si>
  <si>
    <t>Construction Industry Trust</t>
  </si>
  <si>
    <t xml:space="preserve">Groundwork Southwark </t>
  </si>
  <si>
    <t>Grove Vale</t>
  </si>
  <si>
    <t>Hollington Club for Young People</t>
  </si>
  <si>
    <t>Targeted &amp; universal</t>
  </si>
  <si>
    <t>Millwall Community Scheme</t>
  </si>
  <si>
    <t>Oxford &amp; Bermondsey Club</t>
  </si>
  <si>
    <t>Peckham Shed</t>
  </si>
  <si>
    <t xml:space="preserve">Salmon Centre </t>
  </si>
  <si>
    <t>SE1 United</t>
  </si>
  <si>
    <t>Westminster House</t>
  </si>
  <si>
    <t>Youth Service - small grants</t>
  </si>
  <si>
    <t>Bethwin Road Adventure Playground</t>
  </si>
  <si>
    <t>Sports</t>
  </si>
  <si>
    <t>Residential / trip</t>
  </si>
  <si>
    <t>England Athletics - 1</t>
  </si>
  <si>
    <t>England Athletics - 2</t>
  </si>
  <si>
    <t>Creative arts</t>
  </si>
  <si>
    <t>Generic</t>
  </si>
  <si>
    <t>Sickle Cell &amp; Young Stroke Survivors</t>
  </si>
  <si>
    <t>Oasis Youth Support</t>
  </si>
  <si>
    <t>Youth Service - teenage pregnancy</t>
  </si>
  <si>
    <t>Esteem Resource Network</t>
  </si>
  <si>
    <t>Straight Talking</t>
  </si>
  <si>
    <t>Youth Service - Early Intervention Grant</t>
  </si>
  <si>
    <t>BM Boxing</t>
  </si>
  <si>
    <t>Latimer Group</t>
  </si>
  <si>
    <t>London Youth Support Trust</t>
  </si>
  <si>
    <t>Rockingham Estate Play Association</t>
  </si>
  <si>
    <t>Southwark Young Pilgrims</t>
  </si>
  <si>
    <t>Play Service</t>
  </si>
  <si>
    <t>Children's Social Care</t>
  </si>
  <si>
    <t>Action for Children</t>
  </si>
  <si>
    <t>Independent Visitors</t>
  </si>
  <si>
    <t>Young Carers</t>
  </si>
  <si>
    <t>Barnardo's</t>
  </si>
  <si>
    <t>Advocacy</t>
  </si>
  <si>
    <t>LDD play &amp; respite / advocacy</t>
  </si>
  <si>
    <t>IMCA</t>
  </si>
  <si>
    <t>Daybreak</t>
  </si>
  <si>
    <t>Family Action</t>
  </si>
  <si>
    <t>Homestart</t>
  </si>
  <si>
    <t xml:space="preserve">Kids </t>
  </si>
  <si>
    <t>Portage</t>
  </si>
  <si>
    <t>Kids</t>
  </si>
  <si>
    <t>Siblings</t>
  </si>
  <si>
    <t>London Sports Partnership</t>
  </si>
  <si>
    <t>Rethink</t>
  </si>
  <si>
    <t>Resources for Autism</t>
  </si>
  <si>
    <t xml:space="preserve">Welcare </t>
  </si>
  <si>
    <t>Children's Innovation Fund</t>
  </si>
  <si>
    <t>Care Trade</t>
  </si>
  <si>
    <t>Charlie Chaplin Adventure Playground</t>
  </si>
  <si>
    <t>Macintyre</t>
  </si>
  <si>
    <t>Person Centred Planning</t>
  </si>
  <si>
    <t>Transition Support</t>
  </si>
  <si>
    <t>Princes Trust</t>
  </si>
  <si>
    <t>RC000772</t>
  </si>
  <si>
    <t>Royal London Society for the Blind</t>
  </si>
  <si>
    <t>Three C's Support</t>
  </si>
  <si>
    <t>Whippersnappers</t>
  </si>
  <si>
    <t>Community Support Services</t>
  </si>
  <si>
    <t xml:space="preserve">Alzheimers Society </t>
  </si>
  <si>
    <t>Inc PDP</t>
  </si>
  <si>
    <t>Dementia café &amp; worker</t>
  </si>
  <si>
    <t>Dulwich Helpline &amp; Southwark Churches Care</t>
  </si>
  <si>
    <t>Lambeth Family Link</t>
  </si>
  <si>
    <t>Lambeth Mencap</t>
  </si>
  <si>
    <t>Leonard Cheshire Disabilities</t>
  </si>
  <si>
    <t xml:space="preserve">Riverside Group Ltd </t>
  </si>
  <si>
    <t>IP030938</t>
  </si>
  <si>
    <t>Southwark Disablement Association</t>
  </si>
  <si>
    <t>Southwark Vietnamese Chinese Community</t>
  </si>
  <si>
    <t>Adult Social Care</t>
  </si>
  <si>
    <t xml:space="preserve">Anchor Trust </t>
  </si>
  <si>
    <t xml:space="preserve">Certitude </t>
  </si>
  <si>
    <t>SC164602</t>
  </si>
  <si>
    <t>Hestia Housing and Support</t>
  </si>
  <si>
    <t xml:space="preserve">In Touch Support </t>
  </si>
  <si>
    <t>Fort Road - Block Gross</t>
  </si>
  <si>
    <t xml:space="preserve">Keyring Living Support Networks </t>
  </si>
  <si>
    <t>Queens Road</t>
  </si>
  <si>
    <t>Keyring Living Support Networks</t>
  </si>
  <si>
    <t>Nunhead Network</t>
  </si>
  <si>
    <t>Look Ahead Housing &amp; Care Ltd</t>
  </si>
  <si>
    <t>David Barker House</t>
  </si>
  <si>
    <t>Gateway Project</t>
  </si>
  <si>
    <t>Joe Richards House</t>
  </si>
  <si>
    <t>Manor Place</t>
  </si>
  <si>
    <t>Move On</t>
  </si>
  <si>
    <t>Southwark Bridge Road</t>
  </si>
  <si>
    <t>Step Down</t>
  </si>
  <si>
    <t>Supported housing for YP</t>
  </si>
  <si>
    <t>Vulnerable Adults Floating Support Service</t>
  </si>
  <si>
    <t>YP floating support</t>
  </si>
  <si>
    <t xml:space="preserve">Metropolian Support Trust </t>
  </si>
  <si>
    <t>Seasons Project</t>
  </si>
  <si>
    <t>Oasis Trust</t>
  </si>
  <si>
    <t>Cerise Road 3</t>
  </si>
  <si>
    <t>One Support</t>
  </si>
  <si>
    <t xml:space="preserve">Refuge </t>
  </si>
  <si>
    <t>Southwark Refuge</t>
  </si>
  <si>
    <t>Salvation Army</t>
  </si>
  <si>
    <t>Springfield Lodge</t>
  </si>
  <si>
    <t>Sanctuary Carr-Gom</t>
  </si>
  <si>
    <t>SHP Single Homeless Project</t>
  </si>
  <si>
    <t>Southwark Carers</t>
  </si>
  <si>
    <t xml:space="preserve">St Mungos </t>
  </si>
  <si>
    <t>Vulnerable Adults Dispersed Support Service</t>
  </si>
  <si>
    <t xml:space="preserve">Thames Reach </t>
  </si>
  <si>
    <t>Bermondsey Project</t>
  </si>
  <si>
    <t>Community Advice Services</t>
  </si>
  <si>
    <t>Sexual health</t>
  </si>
  <si>
    <t>African Advocacy Foundation</t>
  </si>
  <si>
    <t>African Culture Promotions</t>
  </si>
  <si>
    <t>Rain Trust - African Health Forum</t>
  </si>
  <si>
    <t>SHAKA Services Ltd</t>
  </si>
  <si>
    <t>Adult Social Care Innovation Fund</t>
  </si>
  <si>
    <t>Attend</t>
  </si>
  <si>
    <t xml:space="preserve">Cambridge House  </t>
  </si>
  <si>
    <t>Cool2Care CIC</t>
  </si>
  <si>
    <t>Dimensions UK</t>
  </si>
  <si>
    <t>Fresh Ideas &amp; Solutions Services</t>
  </si>
  <si>
    <t>Golden Oldies</t>
  </si>
  <si>
    <t>Mental Fight Club</t>
  </si>
  <si>
    <t>Our Community Enterprise</t>
  </si>
  <si>
    <t>Participle</t>
  </si>
  <si>
    <t xml:space="preserve">Thames Reach  </t>
  </si>
  <si>
    <t>OVERALL TOTAL</t>
  </si>
  <si>
    <t>Community Engagement Contract</t>
  </si>
  <si>
    <t>Community Engagement - Tenant Fund</t>
  </si>
  <si>
    <t>Community Council Fund</t>
  </si>
  <si>
    <t>Community Engagement</t>
  </si>
  <si>
    <t>Youth Service</t>
  </si>
  <si>
    <t>Youth Service at St Thomas' Hospital</t>
  </si>
  <si>
    <t>CGS &amp; Community Council Fund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</si>
</sst>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sz val="9"/>
      <color indexed="2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0" fontId="5" fillId="0" borderId="2" xfId="2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3" fontId="3" fillId="4" borderId="3" xfId="0" applyNumberFormat="1" applyFont="1" applyFill="1" applyBorder="1" applyAlignment="1">
      <alignment vertical="top" wrapText="1"/>
    </xf>
    <xf numFmtId="1" fontId="3" fillId="4" borderId="2" xfId="0" applyNumberFormat="1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vertical="top" wrapText="1"/>
    </xf>
    <xf numFmtId="164" fontId="3" fillId="4" borderId="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0" fillId="0" borderId="3" xfId="0" applyBorder="1" applyAlignment="1">
      <alignment/>
    </xf>
    <xf numFmtId="1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3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wrapText="1"/>
    </xf>
    <xf numFmtId="0" fontId="5" fillId="0" borderId="2" xfId="20" applyFont="1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4" fillId="4" borderId="3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 wrapText="1"/>
    </xf>
    <xf numFmtId="164" fontId="6" fillId="4" borderId="2" xfId="0" applyNumberFormat="1" applyFont="1" applyFill="1" applyBorder="1" applyAlignment="1">
      <alignment/>
    </xf>
    <xf numFmtId="164" fontId="3" fillId="4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3" fontId="6" fillId="0" borderId="4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/>
    </xf>
    <xf numFmtId="3" fontId="4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" fontId="5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6" fillId="0" borderId="7" xfId="0" applyFont="1" applyBorder="1" applyAlignment="1">
      <alignment vertical="top" wrapText="1"/>
    </xf>
    <xf numFmtId="164" fontId="6" fillId="0" borderId="8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1" fontId="3" fillId="4" borderId="2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left" vertical="top" wrapText="1"/>
    </xf>
    <xf numFmtId="164" fontId="4" fillId="4" borderId="2" xfId="15" applyNumberFormat="1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justify" vertical="justify" wrapText="1"/>
    </xf>
    <xf numFmtId="1" fontId="5" fillId="0" borderId="2" xfId="0" applyNumberFormat="1" applyFont="1" applyFill="1" applyBorder="1" applyAlignment="1">
      <alignment vertical="justify" wrapText="1"/>
    </xf>
    <xf numFmtId="3" fontId="6" fillId="0" borderId="1" xfId="0" applyNumberFormat="1" applyFont="1" applyFill="1" applyBorder="1" applyAlignment="1">
      <alignment horizontal="justify" vertical="justify" wrapText="1"/>
    </xf>
    <xf numFmtId="164" fontId="5" fillId="0" borderId="2" xfId="15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justify" wrapText="1"/>
    </xf>
    <xf numFmtId="3" fontId="5" fillId="0" borderId="1" xfId="0" applyNumberFormat="1" applyFont="1" applyFill="1" applyBorder="1" applyAlignment="1">
      <alignment horizontal="left" vertical="justify" wrapText="1"/>
    </xf>
    <xf numFmtId="3" fontId="5" fillId="0" borderId="3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justify" vertical="justify" wrapText="1"/>
    </xf>
    <xf numFmtId="3" fontId="5" fillId="0" borderId="1" xfId="0" applyNumberFormat="1" applyFont="1" applyFill="1" applyBorder="1" applyAlignment="1">
      <alignment horizontal="justify" vertical="justify" wrapText="1"/>
    </xf>
    <xf numFmtId="0" fontId="1" fillId="4" borderId="1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left" vertical="justify" wrapText="1"/>
    </xf>
    <xf numFmtId="1" fontId="3" fillId="4" borderId="2" xfId="0" applyNumberFormat="1" applyFont="1" applyFill="1" applyBorder="1" applyAlignment="1">
      <alignment vertical="justify" wrapText="1"/>
    </xf>
    <xf numFmtId="3" fontId="4" fillId="4" borderId="1" xfId="0" applyNumberFormat="1" applyFont="1" applyFill="1" applyBorder="1" applyAlignment="1">
      <alignment horizontal="left" vertical="justify" wrapText="1"/>
    </xf>
    <xf numFmtId="164" fontId="3" fillId="4" borderId="2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justify" vertical="justify" wrapText="1"/>
    </xf>
    <xf numFmtId="3" fontId="4" fillId="4" borderId="1" xfId="0" applyNumberFormat="1" applyFont="1" applyFill="1" applyBorder="1" applyAlignment="1">
      <alignment horizontal="justify" vertical="justify" wrapText="1"/>
    </xf>
    <xf numFmtId="164" fontId="4" fillId="4" borderId="2" xfId="15" applyNumberFormat="1" applyFont="1" applyFill="1" applyBorder="1" applyAlignment="1">
      <alignment horizontal="right" wrapText="1"/>
    </xf>
    <xf numFmtId="3" fontId="5" fillId="3" borderId="4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left" vertical="justify" wrapText="1"/>
    </xf>
    <xf numFmtId="0" fontId="5" fillId="4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3" fontId="5" fillId="4" borderId="1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 vertical="top" wrapText="1"/>
    </xf>
    <xf numFmtId="164" fontId="9" fillId="4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/>
    </xf>
    <xf numFmtId="164" fontId="3" fillId="4" borderId="2" xfId="15" applyNumberFormat="1" applyFont="1" applyFill="1" applyBorder="1" applyAlignment="1">
      <alignment vertical="top" wrapText="1"/>
    </xf>
    <xf numFmtId="164" fontId="4" fillId="0" borderId="2" xfId="15" applyNumberFormat="1" applyFont="1" applyFill="1" applyBorder="1" applyAlignment="1">
      <alignment vertical="top" wrapText="1"/>
    </xf>
    <xf numFmtId="164" fontId="3" fillId="0" borderId="2" xfId="15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164" fontId="5" fillId="0" borderId="2" xfId="0" applyNumberFormat="1" applyFont="1" applyFill="1" applyBorder="1" applyAlignment="1" quotePrefix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 horizontal="right" wrapText="1"/>
    </xf>
    <xf numFmtId="164" fontId="5" fillId="4" borderId="2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64" fontId="5" fillId="0" borderId="2" xfId="15" applyNumberFormat="1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5" fillId="3" borderId="1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left" wrapText="1"/>
    </xf>
    <xf numFmtId="3" fontId="5" fillId="4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6" fillId="0" borderId="2" xfId="0" applyNumberFormat="1" applyFont="1" applyFill="1" applyBorder="1" applyAlignment="1">
      <alignment/>
    </xf>
    <xf numFmtId="0" fontId="1" fillId="4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charitycommission.gov.uk/Showcharity/RegisterOfCharities/SearchResultHandler.aspx?RegisteredCharityNumber=284233" TargetMode="External" /><Relationship Id="rId2" Type="http://schemas.openxmlformats.org/officeDocument/2006/relationships/hyperlink" Target="http://apps.charitycommission.gov.uk/Showcharity/RegisterOfCharities/SearchResultHandler.aspx?RegisteredCharityNumber=284233" TargetMode="External" /><Relationship Id="rId3" Type="http://schemas.openxmlformats.org/officeDocument/2006/relationships/hyperlink" Target="http://wck2.companieshouse.gov.uk/companysearch?link=50" TargetMode="External" /><Relationship Id="rId4" Type="http://schemas.openxmlformats.org/officeDocument/2006/relationships/hyperlink" Target="http://wck2.companieshouse.gov.uk/companysearch?link=50" TargetMode="External" /><Relationship Id="rId5" Type="http://schemas.openxmlformats.org/officeDocument/2006/relationships/hyperlink" Target="http://wck2.companieshouse.gov.uk/companysearch?link=50" TargetMode="External" /><Relationship Id="rId6" Type="http://schemas.openxmlformats.org/officeDocument/2006/relationships/hyperlink" Target="http://wck2.companieshouse.gov.uk/companysearch?link=50" TargetMode="External" /><Relationship Id="rId7" Type="http://schemas.openxmlformats.org/officeDocument/2006/relationships/hyperlink" Target="http://apps.charitycommission.gov.uk/Showcharity/RegisterOfCharities/SearchResultHandler.aspx?RegisteredCharityNumber=1157515" TargetMode="External" /><Relationship Id="rId8" Type="http://schemas.openxmlformats.org/officeDocument/2006/relationships/hyperlink" Target="http://wck2.companieshouse.gov.uk/companysearch?link=51" TargetMode="External" /><Relationship Id="rId9" Type="http://schemas.openxmlformats.org/officeDocument/2006/relationships/hyperlink" Target="http://wck2.companieshouse.gov.uk/companysearch?link=50" TargetMode="External" /><Relationship Id="rId10" Type="http://schemas.openxmlformats.org/officeDocument/2006/relationships/hyperlink" Target="http://wck2.companieshouse.gov.uk/companysearch?link=51" TargetMode="External" /><Relationship Id="rId11" Type="http://schemas.openxmlformats.org/officeDocument/2006/relationships/hyperlink" Target="http://apps.charitycommission.gov.uk/Showcharity/RegisterOfCharities/SearchResultHandler.aspx?RegisteredCharityNumber=1060863" TargetMode="External" /><Relationship Id="rId12" Type="http://schemas.openxmlformats.org/officeDocument/2006/relationships/hyperlink" Target="http://wck2.companieshouse.gov.uk/companysearch?link=51" TargetMode="External" /><Relationship Id="rId13" Type="http://schemas.openxmlformats.org/officeDocument/2006/relationships/hyperlink" Target="http://apps.charitycommission.gov.uk/Showcharity/RegisterOfCharities/SearchResultHandler.aspx?RegisteredCharityNumber=1154395" TargetMode="External" /><Relationship Id="rId14" Type="http://schemas.openxmlformats.org/officeDocument/2006/relationships/hyperlink" Target="http://wck2.companieshouse.gov.uk/companysearch?link=51" TargetMode="External" /><Relationship Id="rId15" Type="http://schemas.openxmlformats.org/officeDocument/2006/relationships/hyperlink" Target="http://wck2.companieshouse.gov.uk/companysearch?link=51" TargetMode="External" /><Relationship Id="rId16" Type="http://schemas.openxmlformats.org/officeDocument/2006/relationships/hyperlink" Target="http://apps.charitycommission.gov.uk/Showcharity/RegisterOfCharities/SearchResultHandler.aspx?RegisteredCharityNumber=299416" TargetMode="External" /><Relationship Id="rId17" Type="http://schemas.openxmlformats.org/officeDocument/2006/relationships/hyperlink" Target="http://wck2.companieshouse.gov.uk/companysearch?link=52" TargetMode="External" /><Relationship Id="rId18" Type="http://schemas.openxmlformats.org/officeDocument/2006/relationships/hyperlink" Target="http://wck2.companieshouse.gov.uk/companysearch?link=52" TargetMode="External" /><Relationship Id="rId19" Type="http://schemas.openxmlformats.org/officeDocument/2006/relationships/hyperlink" Target="http://apps.charitycommission.gov.uk/Showcharity/RegisterOfCharities/SearchResultHandler.aspx?RegisteredCharityNumber=1118644" TargetMode="External" /><Relationship Id="rId20" Type="http://schemas.openxmlformats.org/officeDocument/2006/relationships/hyperlink" Target="http://apps.charitycommission.gov.uk/Showcharity/RegisterOfCharities/SearchResultHandler.aspx?RegisteredCharityNumber=1127007" TargetMode="External" /><Relationship Id="rId21" Type="http://schemas.openxmlformats.org/officeDocument/2006/relationships/hyperlink" Target="http://wck2.companieshouse.gov.uk/companysearch?link=51" TargetMode="External" /><Relationship Id="rId22" Type="http://schemas.openxmlformats.org/officeDocument/2006/relationships/hyperlink" Target="http://wck2.companieshouse.gov.uk/companysearch?link=50" TargetMode="External" /><Relationship Id="rId23" Type="http://schemas.openxmlformats.org/officeDocument/2006/relationships/hyperlink" Target="http://apps.charitycommission.gov.uk/Showcharity/RegisterOfCharities/SearchResultHandler.aspx?RegisteredCharityNumber=1046305" TargetMode="External" /><Relationship Id="rId24" Type="http://schemas.openxmlformats.org/officeDocument/2006/relationships/hyperlink" Target="http://apps.charitycommission.gov.uk/Showcharity/RegisterOfCharities/SearchResultHandler.aspx?RegisteredCharityNumber=1003287" TargetMode="External" /><Relationship Id="rId25" Type="http://schemas.openxmlformats.org/officeDocument/2006/relationships/hyperlink" Target="http://wck2.companieshouse.gov.uk/companysearch?link=51" TargetMode="External" /><Relationship Id="rId26" Type="http://schemas.openxmlformats.org/officeDocument/2006/relationships/hyperlink" Target="http://wck2.companieshouse.gov.uk/companysearch?link=51" TargetMode="External" /><Relationship Id="rId27" Type="http://schemas.openxmlformats.org/officeDocument/2006/relationships/hyperlink" Target="http://wck2.companieshouse.gov.uk/companysearch?link=51" TargetMode="External" /><Relationship Id="rId28" Type="http://schemas.openxmlformats.org/officeDocument/2006/relationships/hyperlink" Target="http://apps.charitycommission.gov.uk/Showcharity/RegisterOfCharities/SearchResultHandler.aspx?RegisteredCharityNumber=1044693" TargetMode="External" /><Relationship Id="rId29" Type="http://schemas.openxmlformats.org/officeDocument/2006/relationships/hyperlink" Target="http://apps.charitycommission.gov.uk/Showcharity/RegisterOfCharities/SearchResultHandler.aspx?RegisteredCharityNumber=1044693" TargetMode="External" /><Relationship Id="rId30" Type="http://schemas.openxmlformats.org/officeDocument/2006/relationships/hyperlink" Target="http://wck2.companieshouse.gov.uk/companysearch?link=51" TargetMode="External" /><Relationship Id="rId31" Type="http://schemas.openxmlformats.org/officeDocument/2006/relationships/hyperlink" Target="http://apps.charitycommission.gov.uk/Showcharity/RegisterOfCharities/SearchResultHandler.aspx?RegisteredCharityNumber=1110043" TargetMode="External" /><Relationship Id="rId32" Type="http://schemas.openxmlformats.org/officeDocument/2006/relationships/hyperlink" Target="http://wck2.companieshouse.gov.uk/companysearch?link=51" TargetMode="External" /><Relationship Id="rId33" Type="http://schemas.openxmlformats.org/officeDocument/2006/relationships/hyperlink" Target="http://wck2.companieshouse.gov.uk/companysearch?link=51" TargetMode="External" /><Relationship Id="rId34" Type="http://schemas.openxmlformats.org/officeDocument/2006/relationships/hyperlink" Target="http://wck2.companieshouse.gov.uk/companysearch?link=49" TargetMode="External" /><Relationship Id="rId35" Type="http://schemas.openxmlformats.org/officeDocument/2006/relationships/hyperlink" Target="http://apps.charitycommission.gov.uk/Showcharity/RegisterOfCharities/SearchResultHandler.aspx?RegisteredCharityNumber=1142653" TargetMode="External" /><Relationship Id="rId36" Type="http://schemas.openxmlformats.org/officeDocument/2006/relationships/hyperlink" Target="http://wck2.companieshouse.gov.uk/companysearch?link=52" TargetMode="External" /><Relationship Id="rId37" Type="http://schemas.openxmlformats.org/officeDocument/2006/relationships/hyperlink" Target="http://wck2.companieshouse.gov.uk/companysearch?link=51" TargetMode="External" /><Relationship Id="rId38" Type="http://schemas.openxmlformats.org/officeDocument/2006/relationships/hyperlink" Target="http://apps.charitycommission.gov.uk/Showcharity/RegisterOfCharities/SearchResultHandler.aspx?RegisteredCharityNumber=278979" TargetMode="External" /><Relationship Id="rId39" Type="http://schemas.openxmlformats.org/officeDocument/2006/relationships/hyperlink" Target="http://wck2.companieshouse.gov.uk/companysearch?link=52" TargetMode="External" /><Relationship Id="rId40" Type="http://schemas.openxmlformats.org/officeDocument/2006/relationships/hyperlink" Target="http://apps.charitycommission.gov.uk/Showcharity/RegisterOfCharities/SearchResultHandler.aspx?RegisteredCharityNumber=1112079" TargetMode="External" /><Relationship Id="rId41" Type="http://schemas.openxmlformats.org/officeDocument/2006/relationships/hyperlink" Target="http://apps.charitycommission.gov.uk/Showcharity/RegisterOfCharities/SearchResultHandler.aspx?RegisteredCharityNumber=1036107" TargetMode="External" /><Relationship Id="rId42" Type="http://schemas.openxmlformats.org/officeDocument/2006/relationships/hyperlink" Target="http://apps.charitycommission.gov.uk/Showcharity/RegisterOfCharities/SearchResultHandler.aspx?RegisteredCharityNumber=800277" TargetMode="External" /><Relationship Id="rId43" Type="http://schemas.openxmlformats.org/officeDocument/2006/relationships/hyperlink" Target="http://wck2.companieshouse.gov.uk/companysearch?link=51" TargetMode="External" /><Relationship Id="rId44" Type="http://schemas.openxmlformats.org/officeDocument/2006/relationships/hyperlink" Target="http://apps.charitycommission.gov.uk/Showcharity/RegisterOfCharities/SearchResultHandler.aspx?RegisteredCharityNumber=1151377" TargetMode="External" /><Relationship Id="rId45" Type="http://schemas.openxmlformats.org/officeDocument/2006/relationships/hyperlink" Target="http://apps.charitycommission.gov.uk/Showcharity/RegisterOfCharities/SearchResultHandler.aspx?RegisteredCharityNumber=1151305" TargetMode="External" /><Relationship Id="rId46" Type="http://schemas.openxmlformats.org/officeDocument/2006/relationships/hyperlink" Target="http://wck2.companieshouse.gov.uk/companysearch?link=52" TargetMode="External" /><Relationship Id="rId47" Type="http://schemas.openxmlformats.org/officeDocument/2006/relationships/hyperlink" Target="http://wck2.companieshouse.gov.uk/companysearch?link=51" TargetMode="External" /><Relationship Id="rId48" Type="http://schemas.openxmlformats.org/officeDocument/2006/relationships/hyperlink" Target="http://apps.charitycommission.gov.uk/Showcharity/RegisterOfCharities/SearchResultHandler.aspx?RegisteredCharityNumber=1128267" TargetMode="External" /><Relationship Id="rId49" Type="http://schemas.openxmlformats.org/officeDocument/2006/relationships/hyperlink" Target="http://wck2.companieshouse.gov.uk/companysearch?link=51" TargetMode="External" /><Relationship Id="rId50" Type="http://schemas.openxmlformats.org/officeDocument/2006/relationships/hyperlink" Target="http://apps.charitycommission.gov.uk/Showcharity/RegisterOfCharities/SearchResultHandler.aspx?RegisteredCharityNumber=1081779" TargetMode="External" /><Relationship Id="rId51" Type="http://schemas.openxmlformats.org/officeDocument/2006/relationships/hyperlink" Target="http://wck2.companieshouse.gov.uk/companysearch?link=51" TargetMode="External" /><Relationship Id="rId52" Type="http://schemas.openxmlformats.org/officeDocument/2006/relationships/hyperlink" Target="http://apps.charitycommission.gov.uk/Showcharity/RegisterOfCharities/SearchResultHandler.aspx?RegisteredCharityNumber=1085664" TargetMode="External" /><Relationship Id="rId53" Type="http://schemas.openxmlformats.org/officeDocument/2006/relationships/hyperlink" Target="http://apps.charitycommission.gov.uk/Showcharity/RegisterOfCharities/SearchResultHandler.aspx?RegisteredCharityNumber=1003796" TargetMode="External" /><Relationship Id="rId54" Type="http://schemas.openxmlformats.org/officeDocument/2006/relationships/hyperlink" Target="http://wck2.companieshouse.gov.uk/companysearch?link=51" TargetMode="External" /><Relationship Id="rId55" Type="http://schemas.openxmlformats.org/officeDocument/2006/relationships/hyperlink" Target="http://wck2.companieshouse.gov.uk/companysearch?link=51" TargetMode="External" /><Relationship Id="rId56" Type="http://schemas.openxmlformats.org/officeDocument/2006/relationships/hyperlink" Target="http://apps.charitycommission.gov.uk/Showcharity/RegisterOfCharities/SearchResultHandler.aspx?RegisteredCharityNumber=1117147" TargetMode="External" /><Relationship Id="rId57" Type="http://schemas.openxmlformats.org/officeDocument/2006/relationships/hyperlink" Target="http://apps.charitycommission.gov.uk/Showcharity/RegisterOfCharities/SearchResultHandler.aspx?RegisteredCharityNumber=1142139" TargetMode="External" /><Relationship Id="rId58" Type="http://schemas.openxmlformats.org/officeDocument/2006/relationships/hyperlink" Target="http://wck2.companieshouse.gov.uk/companysearch?link=52" TargetMode="External" /><Relationship Id="rId59" Type="http://schemas.openxmlformats.org/officeDocument/2006/relationships/hyperlink" Target="http://apps.charitycommission.gov.uk/Showcharity/RegisterOfCharities/SearchResultHandler.aspx?RegisteredCharityNumber=299416" TargetMode="External" /><Relationship Id="rId60" Type="http://schemas.openxmlformats.org/officeDocument/2006/relationships/hyperlink" Target="http://wck2.companieshouse.gov.uk/companysearch?link=51" TargetMode="External" /><Relationship Id="rId61" Type="http://schemas.openxmlformats.org/officeDocument/2006/relationships/hyperlink" Target="http://apps.charitycommission.gov.uk/Showcharity/RegisterOfCharities/SearchResultHandler.aspx?RegisteredCharityNumber=1151377" TargetMode="External" /><Relationship Id="rId62" Type="http://schemas.openxmlformats.org/officeDocument/2006/relationships/hyperlink" Target="http://wck2.companieshouse.gov.uk/companysearch?link=51" TargetMode="External" /><Relationship Id="rId63" Type="http://schemas.openxmlformats.org/officeDocument/2006/relationships/hyperlink" Target="http://apps.charitycommission.gov.uk/Showcharity/RegisterOfCharities/SearchResultHandler.aspx?RegisteredCharityNumber=303200" TargetMode="External" /><Relationship Id="rId64" Type="http://schemas.openxmlformats.org/officeDocument/2006/relationships/hyperlink" Target="http://wck2.companieshouse.gov.uk/companysearch?link=51" TargetMode="External" /><Relationship Id="rId65" Type="http://schemas.openxmlformats.org/officeDocument/2006/relationships/hyperlink" Target="http://apps.charitycommission.gov.uk/Showcharity/RegisterOfCharities/SearchResultHandler.aspx?RegisteredCharityNumber=1138225" TargetMode="External" /><Relationship Id="rId66" Type="http://schemas.openxmlformats.org/officeDocument/2006/relationships/hyperlink" Target="http://wck2.companieshouse.gov.uk/companysearch?link=51" TargetMode="External" /><Relationship Id="rId67" Type="http://schemas.openxmlformats.org/officeDocument/2006/relationships/hyperlink" Target="http://apps.charitycommission.gov.uk/Showcharity/RegisterOfCharities/SearchResultHandler.aspx?RegisteredCharityNumber=1117379" TargetMode="External" /><Relationship Id="rId68" Type="http://schemas.openxmlformats.org/officeDocument/2006/relationships/hyperlink" Target="http://apps.charitycommission.gov.uk/Showcharity/RegisterOfCharities/SearchResultHandler.aspx?RegisteredCharityNumber=1121717" TargetMode="External" /><Relationship Id="rId69" Type="http://schemas.openxmlformats.org/officeDocument/2006/relationships/hyperlink" Target="http://wck2.companieshouse.gov.uk/companysearch?link=51" TargetMode="External" /><Relationship Id="rId70" Type="http://schemas.openxmlformats.org/officeDocument/2006/relationships/hyperlink" Target="http://apps.charitycommission.gov.uk/Showcharity/RegisterOfCharities/SearchResultHandler.aspx?RegisteredCharityNumber=1101346" TargetMode="External" /><Relationship Id="rId71" Type="http://schemas.openxmlformats.org/officeDocument/2006/relationships/hyperlink" Target="http://apps.charitycommission.gov.uk/Showcharity/RegisterOfCharities/SearchResultHandler.aspx?RegisteredCharityNumber=299416" TargetMode="External" /><Relationship Id="rId72" Type="http://schemas.openxmlformats.org/officeDocument/2006/relationships/hyperlink" Target="http://wck2.companieshouse.gov.uk/companysearch?link=51" TargetMode="External" /><Relationship Id="rId73" Type="http://schemas.openxmlformats.org/officeDocument/2006/relationships/hyperlink" Target="http://wck2.companieshouse.gov.uk/companysearch?link=51" TargetMode="External" /><Relationship Id="rId74" Type="http://schemas.openxmlformats.org/officeDocument/2006/relationships/hyperlink" Target="http://apps.charitycommission.gov.uk/Showcharity/RegisterOfCharities/SearchResultHandler.aspx?RegisteredCharityNumber=1105403" TargetMode="External" /><Relationship Id="rId75" Type="http://schemas.openxmlformats.org/officeDocument/2006/relationships/hyperlink" Target="http://wck2.companieshouse.gov.uk/companysearch?link=51" TargetMode="External" /><Relationship Id="rId76" Type="http://schemas.openxmlformats.org/officeDocument/2006/relationships/hyperlink" Target="http://apps.charitycommission.gov.uk/Showcharity/RegisterOfCharities/SearchResultHandler.aspx?RegisteredCharityNumber=1115260" TargetMode="External" /><Relationship Id="rId77" Type="http://schemas.openxmlformats.org/officeDocument/2006/relationships/hyperlink" Target="http://apps.charitycommission.gov.uk/Showcharity/RegisterOfCharities/SearchResultHandler.aspx?RegisteredCharityNumber=1128259" TargetMode="External" /><Relationship Id="rId78" Type="http://schemas.openxmlformats.org/officeDocument/2006/relationships/hyperlink" Target="http://wck2.companieshouse.gov.uk/companysearch?link=51" TargetMode="External" /><Relationship Id="rId79" Type="http://schemas.openxmlformats.org/officeDocument/2006/relationships/hyperlink" Target="http://apps.charitycommission.gov.uk/Showcharity/RegisterOfCharities/SearchResultHandler.aspx?RegisteredCharityNumber=1067472" TargetMode="External" /><Relationship Id="rId80" Type="http://schemas.openxmlformats.org/officeDocument/2006/relationships/hyperlink" Target="http://apps.charitycommission.gov.uk/Showcharity/RegisterOfCharities/SearchResultHandler.aspx?RegisteredCharityNumber=1113395" TargetMode="External" /><Relationship Id="rId81" Type="http://schemas.openxmlformats.org/officeDocument/2006/relationships/hyperlink" Target="http://apps.charitycommission.gov.uk/Showcharity/RegisterOfCharities/SearchResultHandler.aspx?RegisteredCharityNumber=1132577" TargetMode="External" /><Relationship Id="rId82" Type="http://schemas.openxmlformats.org/officeDocument/2006/relationships/hyperlink" Target="http://wck2.companieshouse.gov.uk/companysearch?link=51" TargetMode="External" /><Relationship Id="rId83" Type="http://schemas.openxmlformats.org/officeDocument/2006/relationships/hyperlink" Target="http://wck2.companieshouse.gov.uk/companysearch?link=51" TargetMode="External" /><Relationship Id="rId84" Type="http://schemas.openxmlformats.org/officeDocument/2006/relationships/hyperlink" Target="http://wck2.companieshouse.gov.uk/companysearch?link=51" TargetMode="External" /><Relationship Id="rId85" Type="http://schemas.openxmlformats.org/officeDocument/2006/relationships/hyperlink" Target="http://apps.charitycommission.gov.uk/Showcharity/RegisterOfCharities/SearchResultHandler.aspx?RegisteredCharityNumber=1051260" TargetMode="External" /><Relationship Id="rId86" Type="http://schemas.openxmlformats.org/officeDocument/2006/relationships/hyperlink" Target="http://apps.charitycommission.gov.uk/Showcharity/RegisterOfCharities/SearchResultHandler.aspx?RegisteredCharityNumber=1151377" TargetMode="External" /><Relationship Id="rId87" Type="http://schemas.openxmlformats.org/officeDocument/2006/relationships/hyperlink" Target="http://wck2.companieshouse.gov.uk/companysearch?link=51" TargetMode="External" /><Relationship Id="rId88" Type="http://schemas.openxmlformats.org/officeDocument/2006/relationships/hyperlink" Target="http://apps.charitycommission.gov.uk/Showcharity/RegisterOfCharities/SearchResultHandler.aspx?RegisteredCharityNumber=1146783" TargetMode="External" /><Relationship Id="rId89" Type="http://schemas.openxmlformats.org/officeDocument/2006/relationships/hyperlink" Target="http://wck2.companieshouse.gov.uk/companysearch?link=47" TargetMode="External" /><Relationship Id="rId90" Type="http://schemas.openxmlformats.org/officeDocument/2006/relationships/hyperlink" Target="http://wck2.companieshouse.gov.uk/companysearch?link=51" TargetMode="External" /><Relationship Id="rId91" Type="http://schemas.openxmlformats.org/officeDocument/2006/relationships/hyperlink" Target="http://wck2.companieshouse.gov.uk/companysearch?link=51" TargetMode="External" /><Relationship Id="rId92" Type="http://schemas.openxmlformats.org/officeDocument/2006/relationships/hyperlink" Target="http://apps.charitycommission.gov.uk/Showcharity/RegisterOfCharities/SearchResultHandler.aspx?RegisteredCharityNumber=1081330" TargetMode="External" /><Relationship Id="rId93" Type="http://schemas.openxmlformats.org/officeDocument/2006/relationships/hyperlink" Target="http://apps.charitycommission.gov.uk/Showcharity/RegisterOfCharities/SearchResultHandler.aspx?RegisteredCharityNumber=1134469" TargetMode="External" /><Relationship Id="rId94" Type="http://schemas.openxmlformats.org/officeDocument/2006/relationships/hyperlink" Target="http://apps.charitycommission.gov.uk/Showcharity/RegisterOfCharities/SearchResultHandler.aspx?RegisteredCharityNumber=1110832" TargetMode="External" /><Relationship Id="rId95" Type="http://schemas.openxmlformats.org/officeDocument/2006/relationships/hyperlink" Target="http://wck2.companieshouse.gov.uk/companysearch?link=51" TargetMode="External" /><Relationship Id="rId96" Type="http://schemas.openxmlformats.org/officeDocument/2006/relationships/hyperlink" Target="http://wck2.companieshouse.gov.uk/companysearch?link=51" TargetMode="External" /><Relationship Id="rId97" Type="http://schemas.openxmlformats.org/officeDocument/2006/relationships/hyperlink" Target="http://apps.charitycommission.gov.uk/Showcharity/RegisterOfCharities/SearchResultHandler.aspx?RegisteredCharityNumber=1101346" TargetMode="External" /><Relationship Id="rId98" Type="http://schemas.openxmlformats.org/officeDocument/2006/relationships/hyperlink" Target="http://apps.charitycommission.gov.uk/Showcharity/RegisterOfCharities/SearchResultHandler.aspx?RegisteredCharityNumber=1101625" TargetMode="External" /><Relationship Id="rId99" Type="http://schemas.openxmlformats.org/officeDocument/2006/relationships/hyperlink" Target="http://apps.charitycommission.gov.uk/Showcharity/RegisterOfCharities/SearchResultHandler.aspx?RegisteredCharityNumber=1151377" TargetMode="External" /><Relationship Id="rId100" Type="http://schemas.openxmlformats.org/officeDocument/2006/relationships/hyperlink" Target="http://wck2.companieshouse.gov.uk/companysearch?link=51" TargetMode="External" /><Relationship Id="rId101" Type="http://schemas.openxmlformats.org/officeDocument/2006/relationships/hyperlink" Target="http://apps.charitycommission.gov.uk/Showcharity/RegisterOfCharities/SearchResultHandler.aspx?RegisteredCharityNumber=1076531" TargetMode="External" /><Relationship Id="rId102" Type="http://schemas.openxmlformats.org/officeDocument/2006/relationships/hyperlink" Target="http://wck2.companieshouse.gov.uk/companysearch?link=51" TargetMode="External" /><Relationship Id="rId103" Type="http://schemas.openxmlformats.org/officeDocument/2006/relationships/hyperlink" Target="http://apps.charitycommission.gov.uk/Showcharity/RegisterOfCharities/SearchResultHandler.aspx?RegisteredCharityNumber=1129740" TargetMode="External" /><Relationship Id="rId104" Type="http://schemas.openxmlformats.org/officeDocument/2006/relationships/hyperlink" Target="http://wck2.companieshouse.gov.uk/companysearch?link=51" TargetMode="External" /><Relationship Id="rId105" Type="http://schemas.openxmlformats.org/officeDocument/2006/relationships/hyperlink" Target="http://apps.charitycommission.gov.uk/Showcharity/RegisterOfCharities/SearchResultHandler.aspx?RegisteredCharityNumber=293959" TargetMode="External" /><Relationship Id="rId106" Type="http://schemas.openxmlformats.org/officeDocument/2006/relationships/hyperlink" Target="http://apps.charitycommission.gov.uk/Showcharity/RegisterOfCharities/SearchResultHandler.aspx?RegisteredCharityNumber=1061582" TargetMode="External" /><Relationship Id="rId107" Type="http://schemas.openxmlformats.org/officeDocument/2006/relationships/hyperlink" Target="http://apps.charitycommission.gov.uk/Showcharity/RegisterOfCharities/SearchResultHandler.aspx?RegisteredCharityNumber=1079327" TargetMode="External" /><Relationship Id="rId108" Type="http://schemas.openxmlformats.org/officeDocument/2006/relationships/hyperlink" Target="http://wck2.companieshouse.gov.uk/companysearch?link=51" TargetMode="External" /><Relationship Id="rId109" Type="http://schemas.openxmlformats.org/officeDocument/2006/relationships/hyperlink" Target="http://apps.charitycommission.gov.uk/Showcharity/RegisterOfCharities/SearchResultHandler.aspx?RegisteredCharityNumber=1083549" TargetMode="External" /><Relationship Id="rId110" Type="http://schemas.openxmlformats.org/officeDocument/2006/relationships/hyperlink" Target="http://apps.charitycommission.gov.uk/Showcharity/RegisterOfCharities/SearchResultHandler.aspx?RegisteredCharityNumber=296694" TargetMode="External" /><Relationship Id="rId111" Type="http://schemas.openxmlformats.org/officeDocument/2006/relationships/hyperlink" Target="http://wck2.companieshouse.gov.uk/companysearch?link=51" TargetMode="External" /><Relationship Id="rId112" Type="http://schemas.openxmlformats.org/officeDocument/2006/relationships/hyperlink" Target="http://wck2.companieshouse.gov.uk/companysearch?link=51" TargetMode="External" /><Relationship Id="rId113" Type="http://schemas.openxmlformats.org/officeDocument/2006/relationships/hyperlink" Target="http://apps.charitycommission.gov.uk/Showcharity/RegisterOfCharities/SearchResultHandler.aspx?RegisteredCharityNumber=1137403" TargetMode="External" /><Relationship Id="rId114" Type="http://schemas.openxmlformats.org/officeDocument/2006/relationships/hyperlink" Target="http://wck2.companieshouse.gov.uk/companysearch?link=51" TargetMode="External" /><Relationship Id="rId115" Type="http://schemas.openxmlformats.org/officeDocument/2006/relationships/hyperlink" Target="http://wck2.companieshouse.gov.uk/companysearch?link=51" TargetMode="External" /><Relationship Id="rId116" Type="http://schemas.openxmlformats.org/officeDocument/2006/relationships/hyperlink" Target="http://apps.charitycommission.gov.uk/Showcharity/RegisterOfCharities/SearchResultHandler.aspx?RegisteredCharityNumber=1091621" TargetMode="External" /><Relationship Id="rId117" Type="http://schemas.openxmlformats.org/officeDocument/2006/relationships/hyperlink" Target="http://wck2.companieshouse.gov.uk/companysearch?link=51" TargetMode="External" /><Relationship Id="rId118" Type="http://schemas.openxmlformats.org/officeDocument/2006/relationships/hyperlink" Target="http://apps.charitycommission.gov.uk/Showcharity/RegisterOfCharities/SearchResultHandler.aspx?RegisteredCharityNumber=1126144" TargetMode="External" /><Relationship Id="rId119" Type="http://schemas.openxmlformats.org/officeDocument/2006/relationships/hyperlink" Target="http://apps.charitycommission.gov.uk/Showcharity/RegisterOfCharities/SearchResultHandler.aspx?RegisteredCharityNumber=1051260" TargetMode="External" /><Relationship Id="rId120" Type="http://schemas.openxmlformats.org/officeDocument/2006/relationships/hyperlink" Target="http://wck2.companieshouse.gov.uk/companysearch?link=51" TargetMode="External" /><Relationship Id="rId121" Type="http://schemas.openxmlformats.org/officeDocument/2006/relationships/hyperlink" Target="http://wck2.companieshouse.gov.uk/companysearch?link=51" TargetMode="External" /><Relationship Id="rId122" Type="http://schemas.openxmlformats.org/officeDocument/2006/relationships/hyperlink" Target="http://apps.charitycommission.gov.uk/Showcharity/RegisterOfCharities/SearchResultHandler.aspx?RegisteredCharityNumber=1149720" TargetMode="External" /><Relationship Id="rId123" Type="http://schemas.openxmlformats.org/officeDocument/2006/relationships/hyperlink" Target="http://apps.charitycommission.gov.uk/Showcharity/RegisterOfCharities/SearchResultHandler.aspx?RegisteredCharityNumber=801355" TargetMode="External" /><Relationship Id="rId124" Type="http://schemas.openxmlformats.org/officeDocument/2006/relationships/hyperlink" Target="http://wck2.companieshouse.gov.uk/companysearch?link=51" TargetMode="External" /><Relationship Id="rId125" Type="http://schemas.openxmlformats.org/officeDocument/2006/relationships/hyperlink" Target="http://apps.charitycommission.gov.uk/Showcharity/RegisterOfCharities/SearchResultHandler.aspx?RegisteredCharityNumber=1149085" TargetMode="External" /><Relationship Id="rId126" Type="http://schemas.openxmlformats.org/officeDocument/2006/relationships/hyperlink" Target="http://wck2.companieshouse.gov.uk/companysearch?link=50" TargetMode="External" /><Relationship Id="rId127" Type="http://schemas.openxmlformats.org/officeDocument/2006/relationships/hyperlink" Target="http://apps.charitycommission.gov.uk/Showcharity/RegisterOfCharities/SearchResultHandler.aspx?RegisteredCharityNumber=1085664" TargetMode="External" /><Relationship Id="rId128" Type="http://schemas.openxmlformats.org/officeDocument/2006/relationships/hyperlink" Target="http://wck2.companieshouse.gov.uk/companysearch?link=51" TargetMode="External" /><Relationship Id="rId129" Type="http://schemas.openxmlformats.org/officeDocument/2006/relationships/hyperlink" Target="http://apps.charitycommission.gov.uk/Showcharity/RegisterOfCharities/SearchResultHandler.aspx?RegisteredCharityNumber=1094323" TargetMode="External" /><Relationship Id="rId130" Type="http://schemas.openxmlformats.org/officeDocument/2006/relationships/hyperlink" Target="http://wck2.companieshouse.gov.uk/companysearch?link=51" TargetMode="External" /><Relationship Id="rId131" Type="http://schemas.openxmlformats.org/officeDocument/2006/relationships/hyperlink" Target="http://apps.charitycommission.gov.uk/Showcharity/RegisterOfCharities/SearchResultHandler.aspx?RegisteredCharityNumber=1052890" TargetMode="External" /><Relationship Id="rId132" Type="http://schemas.openxmlformats.org/officeDocument/2006/relationships/hyperlink" Target="http://wck2.companieshouse.gov.uk/companysearch?link=51" TargetMode="External" /><Relationship Id="rId133" Type="http://schemas.openxmlformats.org/officeDocument/2006/relationships/hyperlink" Target="http://wck2.companieshouse.gov.uk/companysearch?link=51" TargetMode="External" /><Relationship Id="rId134" Type="http://schemas.openxmlformats.org/officeDocument/2006/relationships/hyperlink" Target="http://apps.charitycommission.gov.uk/Showcharity/RegisterOfCharities/SearchResultHandler.aspx?RegisteredCharityNumber=1076531" TargetMode="External" /><Relationship Id="rId135" Type="http://schemas.openxmlformats.org/officeDocument/2006/relationships/hyperlink" Target="http://apps.charitycommission.gov.uk/Showcharity/RegisterOfCharities/SearchResultHandler.aspx?RegisteredCharityNumber=1129740" TargetMode="External" /><Relationship Id="rId136" Type="http://schemas.openxmlformats.org/officeDocument/2006/relationships/hyperlink" Target="http://wck2.companieshouse.gov.uk/companysearch?link=51" TargetMode="External" /><Relationship Id="rId137" Type="http://schemas.openxmlformats.org/officeDocument/2006/relationships/hyperlink" Target="http://apps.charitycommission.gov.uk/Showcharity/RegisterOfCharities/SearchResultHandler.aspx?RegisteredCharityNumber=1077161" TargetMode="External" /><Relationship Id="rId138" Type="http://schemas.openxmlformats.org/officeDocument/2006/relationships/hyperlink" Target="http://wck2.companieshouse.gov.uk/companysearch?link=51" TargetMode="External" /><Relationship Id="rId139" Type="http://schemas.openxmlformats.org/officeDocument/2006/relationships/hyperlink" Target="http://wck2.companieshouse.gov.uk/companysearch?link=51" TargetMode="External" /><Relationship Id="rId140" Type="http://schemas.openxmlformats.org/officeDocument/2006/relationships/hyperlink" Target="http://apps.charitycommission.gov.uk/Showcharity/RegisterOfCharities/SearchResultHandler.aspx?RegisteredCharityNumber=1134469" TargetMode="External" /><Relationship Id="rId141" Type="http://schemas.openxmlformats.org/officeDocument/2006/relationships/hyperlink" Target="http://wck2.companieshouse.gov.uk/companysearch?link=51" TargetMode="External" /><Relationship Id="rId142" Type="http://schemas.openxmlformats.org/officeDocument/2006/relationships/hyperlink" Target="http://apps.charitycommission.gov.uk/Showcharity/RegisterOfCharities/SearchResultHandler.aspx?RegisteredCharityNumber=294399" TargetMode="External" /><Relationship Id="rId143" Type="http://schemas.openxmlformats.org/officeDocument/2006/relationships/hyperlink" Target="http://apps.charitycommission.gov.uk/Showcharity/RegisterOfCharities/SearchResultHandler.aspx?RegisteredCharityNumber=312160" TargetMode="External" /><Relationship Id="rId144" Type="http://schemas.openxmlformats.org/officeDocument/2006/relationships/hyperlink" Target="http://wck2.companieshouse.gov.uk/companysearch?link=51" TargetMode="External" /><Relationship Id="rId145" Type="http://schemas.openxmlformats.org/officeDocument/2006/relationships/hyperlink" Target="http://wck2.companieshouse.gov.uk/companysearch?link=51" TargetMode="External" /><Relationship Id="rId146" Type="http://schemas.openxmlformats.org/officeDocument/2006/relationships/hyperlink" Target="http://apps.charitycommission.gov.uk/Showcharity/RegisterOfCharities/SearchResultHandler.aspx?RegisteredCharityNumber=1060863" TargetMode="External" /><Relationship Id="rId147" Type="http://schemas.openxmlformats.org/officeDocument/2006/relationships/hyperlink" Target="http://wck2.companieshouse.gov.uk/companysearch?link=51" TargetMode="External" /><Relationship Id="rId148" Type="http://schemas.openxmlformats.org/officeDocument/2006/relationships/hyperlink" Target="http://wck2.companieshouse.gov.uk/companysearch?link=51" TargetMode="External" /><Relationship Id="rId149" Type="http://schemas.openxmlformats.org/officeDocument/2006/relationships/hyperlink" Target="http://wck2.companieshouse.gov.uk/companysearch?link=51" TargetMode="External" /><Relationship Id="rId150" Type="http://schemas.openxmlformats.org/officeDocument/2006/relationships/hyperlink" Target="http://wck2.companieshouse.gov.uk/companysearch?link=51" TargetMode="External" /><Relationship Id="rId151" Type="http://schemas.openxmlformats.org/officeDocument/2006/relationships/hyperlink" Target="http://apps.charitycommission.gov.uk/Showcharity/RegisterOfCharities/SearchResultHandler.aspx?RegisteredCharityNumber=276262" TargetMode="External" /><Relationship Id="rId152" Type="http://schemas.openxmlformats.org/officeDocument/2006/relationships/hyperlink" Target="http://apps.charitycommission.gov.uk/Showcharity/RegisterOfCharities/SearchResultHandler.aspx?RegisteredCharityNumber=276262" TargetMode="External" /><Relationship Id="rId153" Type="http://schemas.openxmlformats.org/officeDocument/2006/relationships/hyperlink" Target="http://apps.charitycommission.gov.uk/Showcharity/RegisterOfCharities/SearchResultHandler.aspx?RegisteredCharityNumber=1112662" TargetMode="External" /><Relationship Id="rId154" Type="http://schemas.openxmlformats.org/officeDocument/2006/relationships/hyperlink" Target="http://wck2.companieshouse.gov.uk/companysearch?link=51" TargetMode="External" /><Relationship Id="rId155" Type="http://schemas.openxmlformats.org/officeDocument/2006/relationships/hyperlink" Target="http://wck2.companieshouse.gov.uk/companysearch?link=51" TargetMode="External" /><Relationship Id="rId156" Type="http://schemas.openxmlformats.org/officeDocument/2006/relationships/hyperlink" Target="http://wck2.companieshouse.gov.uk/companysearch?link=51" TargetMode="External" /><Relationship Id="rId157" Type="http://schemas.openxmlformats.org/officeDocument/2006/relationships/hyperlink" Target="http://wck2.companieshouse.gov.uk/companysearch?link=51" TargetMode="External" /><Relationship Id="rId158" Type="http://schemas.openxmlformats.org/officeDocument/2006/relationships/hyperlink" Target="http://wck2.companieshouse.gov.uk/companysearch?link=51" TargetMode="External" /><Relationship Id="rId159" Type="http://schemas.openxmlformats.org/officeDocument/2006/relationships/hyperlink" Target="http://apps.charitycommission.gov.uk/Showcharity/RegisterOfCharities/SearchResultHandler.aspx?RegisteredCharityNumber=801819" TargetMode="External" /><Relationship Id="rId160" Type="http://schemas.openxmlformats.org/officeDocument/2006/relationships/hyperlink" Target="http://apps.charitycommission.gov.uk/Showcharity/RegisterOfCharities/SearchResultHandler.aspx?RegisteredCharityNumber=801819" TargetMode="External" /><Relationship Id="rId161" Type="http://schemas.openxmlformats.org/officeDocument/2006/relationships/hyperlink" Target="http://wck2.companieshouse.gov.uk/companysearch?link=51" TargetMode="External" /><Relationship Id="rId162" Type="http://schemas.openxmlformats.org/officeDocument/2006/relationships/hyperlink" Target="http://apps.charitycommission.gov.uk/Showcharity/RegisterOfCharities/SearchResultHandler.aspx?RegisteredCharityNumber=1060581" TargetMode="External" /><Relationship Id="rId163" Type="http://schemas.openxmlformats.org/officeDocument/2006/relationships/hyperlink" Target="http://apps.charitycommission.gov.uk/Showcharity/RegisterOfCharities/SearchResultHandler.aspx?RegisteredCharityNumber=1092654" TargetMode="External" /><Relationship Id="rId164" Type="http://schemas.openxmlformats.org/officeDocument/2006/relationships/hyperlink" Target="http://wck2.companieshouse.gov.uk/companysearch?link=51" TargetMode="External" /><Relationship Id="rId165" Type="http://schemas.openxmlformats.org/officeDocument/2006/relationships/hyperlink" Target="http://apps.charitycommission.gov.uk/Showcharity/RegisterOfCharities/SearchResultHandler.aspx?RegisteredCharityNumber=801355" TargetMode="External" /><Relationship Id="rId166" Type="http://schemas.openxmlformats.org/officeDocument/2006/relationships/hyperlink" Target="http://apps.charitycommission.gov.uk/Showcharity/RegisterOfCharities/SearchResultHandler.aspx?RegisteredCharityNumber=1149085" TargetMode="External" /><Relationship Id="rId167" Type="http://schemas.openxmlformats.org/officeDocument/2006/relationships/hyperlink" Target="http://apps.charitycommission.gov.uk/Showcharity/RegisterOfCharities/SearchResultHandler.aspx?RegisteredCharityNumber=1149085" TargetMode="External" /><Relationship Id="rId168" Type="http://schemas.openxmlformats.org/officeDocument/2006/relationships/hyperlink" Target="http://wck2.companieshouse.gov.uk/companysearch?link=51" TargetMode="External" /><Relationship Id="rId169" Type="http://schemas.openxmlformats.org/officeDocument/2006/relationships/hyperlink" Target="http://apps.charitycommission.gov.uk/Showcharity/RegisterOfCharities/SearchResultHandler.aspx?RegisteredCharityNumber=1060863" TargetMode="External" /><Relationship Id="rId170" Type="http://schemas.openxmlformats.org/officeDocument/2006/relationships/hyperlink" Target="http://apps.charitycommission.gov.uk/Showcharity/RegisterOfCharities/SearchResultHandler.aspx?RegisteredCharityNumber=1094323" TargetMode="External" /><Relationship Id="rId171" Type="http://schemas.openxmlformats.org/officeDocument/2006/relationships/hyperlink" Target="http://wck2.companieshouse.gov.uk/companysearch?link=51" TargetMode="External" /><Relationship Id="rId172" Type="http://schemas.openxmlformats.org/officeDocument/2006/relationships/hyperlink" Target="http://apps.charitycommission.gov.uk/Showcharity/RegisterOfCharities/SearchResultHandler.aspx?RegisteredCharityNumber=1048169" TargetMode="External" /><Relationship Id="rId173" Type="http://schemas.openxmlformats.org/officeDocument/2006/relationships/hyperlink" Target="http://wck2.companieshouse.gov.uk/companysearch?link=51" TargetMode="External" /><Relationship Id="rId174" Type="http://schemas.openxmlformats.org/officeDocument/2006/relationships/hyperlink" Target="http://apps.charitycommission.gov.uk/Showcharity/RegisterOfCharities/SearchResultHandler.aspx?RegisteredCharityNumber=303208" TargetMode="External" /><Relationship Id="rId175" Type="http://schemas.openxmlformats.org/officeDocument/2006/relationships/hyperlink" Target="http://apps.charitycommission.gov.uk/Showcharity/RegisterOfCharities/SearchResultHandler.aspx?RegisteredCharityNumber=1101844" TargetMode="External" /><Relationship Id="rId176" Type="http://schemas.openxmlformats.org/officeDocument/2006/relationships/hyperlink" Target="http://wck2.companieshouse.gov.uk/companysearch?link=51" TargetMode="External" /><Relationship Id="rId177" Type="http://schemas.openxmlformats.org/officeDocument/2006/relationships/hyperlink" Target="http://wck2.companieshouse.gov.uk/companysearch?link=51" TargetMode="External" /><Relationship Id="rId178" Type="http://schemas.openxmlformats.org/officeDocument/2006/relationships/hyperlink" Target="http://apps.charitycommission.gov.uk/Showcharity/RegisterOfCharities/SearchResultHandler.aspx?RegisteredCharityNumber=1082274" TargetMode="External" /><Relationship Id="rId179" Type="http://schemas.openxmlformats.org/officeDocument/2006/relationships/hyperlink" Target="http://wck2.companieshouse.gov.uk/companysearch?link=51" TargetMode="External" /><Relationship Id="rId180" Type="http://schemas.openxmlformats.org/officeDocument/2006/relationships/hyperlink" Target="http://apps.charitycommission.gov.uk/Showcharity/RegisterOfCharities/SearchResultHandler.aspx?RegisteredCharityNumber=278979" TargetMode="External" /><Relationship Id="rId181" Type="http://schemas.openxmlformats.org/officeDocument/2006/relationships/hyperlink" Target="http://apps.charitycommission.gov.uk/Showcharity/RegisterOfCharities/SearchResultHandler.aspx?RegisteredCharityNumber=1116312" TargetMode="External" /><Relationship Id="rId182" Type="http://schemas.openxmlformats.org/officeDocument/2006/relationships/hyperlink" Target="http://wck2.companieshouse.gov.uk/companysearch?link=51" TargetMode="External" /><Relationship Id="rId183" Type="http://schemas.openxmlformats.org/officeDocument/2006/relationships/hyperlink" Target="http://apps.charitycommission.gov.uk/Showcharity/RegisterOfCharities/SearchResultHandler.aspx?RegisteredCharityNumber=1078105" TargetMode="External" /><Relationship Id="rId184" Type="http://schemas.openxmlformats.org/officeDocument/2006/relationships/hyperlink" Target="http://wck2.companieshouse.gov.uk/companysearch?link=51" TargetMode="External" /><Relationship Id="rId185" Type="http://schemas.openxmlformats.org/officeDocument/2006/relationships/hyperlink" Target="http://wck2.companieshouse.gov.uk/companysearch?link=51" TargetMode="External" /><Relationship Id="rId186" Type="http://schemas.openxmlformats.org/officeDocument/2006/relationships/hyperlink" Target="http://apps.charitycommission.gov.uk/Showcharity/RegisterOfCharities/SearchResultHandler.aspx?RegisteredCharityNumber=1076531" TargetMode="External" /><Relationship Id="rId187" Type="http://schemas.openxmlformats.org/officeDocument/2006/relationships/hyperlink" Target="http://wck2.companieshouse.gov.uk/companysearch?link=51" TargetMode="External" /><Relationship Id="rId188" Type="http://schemas.openxmlformats.org/officeDocument/2006/relationships/hyperlink" Target="http://apps.charitycommission.gov.uk/Showcharity/RegisterOfCharities/SearchResultHandler.aspx?RegisteredCharityNumber=1082274" TargetMode="External" /><Relationship Id="rId189" Type="http://schemas.openxmlformats.org/officeDocument/2006/relationships/hyperlink" Target="http://wck2.companieshouse.gov.uk/companysearch?link=51" TargetMode="External" /><Relationship Id="rId190" Type="http://schemas.openxmlformats.org/officeDocument/2006/relationships/hyperlink" Target="http://wck2.companieshouse.gov.uk/companysearch?link=51" TargetMode="External" /><Relationship Id="rId191" Type="http://schemas.openxmlformats.org/officeDocument/2006/relationships/hyperlink" Target="http://wck2.companieshouse.gov.uk/companysearch?link=51" TargetMode="External" /><Relationship Id="rId192" Type="http://schemas.openxmlformats.org/officeDocument/2006/relationships/hyperlink" Target="http://wck2.companieshouse.gov.uk/companysearch?link=51" TargetMode="External" /><Relationship Id="rId193" Type="http://schemas.openxmlformats.org/officeDocument/2006/relationships/hyperlink" Target="http://apps.charitycommission.gov.uk/Showcharity/RegisterOfCharities/SearchResultHandler.aspx?RegisteredCharityNumber=294399" TargetMode="External" /><Relationship Id="rId194" Type="http://schemas.openxmlformats.org/officeDocument/2006/relationships/hyperlink" Target="http://wck2.companieshouse.gov.uk/companysearch?link=51" TargetMode="External" /><Relationship Id="rId195" Type="http://schemas.openxmlformats.org/officeDocument/2006/relationships/hyperlink" Target="http://apps.charitycommission.gov.uk/Showcharity/RegisterOfCharities/SearchResultHandler.aspx?RegisteredCharityNumber=1076531" TargetMode="External" /><Relationship Id="rId196" Type="http://schemas.openxmlformats.org/officeDocument/2006/relationships/hyperlink" Target="http://wck2.companieshouse.gov.uk/companysearch?link=51" TargetMode="External" /><Relationship Id="rId197" Type="http://schemas.openxmlformats.org/officeDocument/2006/relationships/hyperlink" Target="http://apps.charitycommission.gov.uk/Showcharity/RegisterOfCharities/SearchResultHandler.aspx?RegisteredCharityNumber=276262" TargetMode="External" /><Relationship Id="rId198" Type="http://schemas.openxmlformats.org/officeDocument/2006/relationships/hyperlink" Target="http://wck2.companieshouse.gov.uk/companysearch?link=51" TargetMode="External" /><Relationship Id="rId199" Type="http://schemas.openxmlformats.org/officeDocument/2006/relationships/hyperlink" Target="http://apps.charitycommission.gov.uk/Showcharity/RegisterOfCharities/SearchResultHandler.aspx?RegisteredCharityNumber=1128267" TargetMode="External" /><Relationship Id="rId200" Type="http://schemas.openxmlformats.org/officeDocument/2006/relationships/hyperlink" Target="http://apps.charitycommission.gov.uk/Showcharity/RegisterOfCharities/SearchResultHandler.aspx?RegisteredCharityNumber=299416" TargetMode="External" /><Relationship Id="rId201" Type="http://schemas.openxmlformats.org/officeDocument/2006/relationships/hyperlink" Target="http://wck2.companieshouse.gov.uk/companysearch?link=51" TargetMode="External" /><Relationship Id="rId202" Type="http://schemas.openxmlformats.org/officeDocument/2006/relationships/hyperlink" Target="http://wck2.companieshouse.gov.uk/companysearch?link=51" TargetMode="External" /><Relationship Id="rId203" Type="http://schemas.openxmlformats.org/officeDocument/2006/relationships/hyperlink" Target="http://apps.charitycommission.gov.uk/Showcharity/RegisterOfCharities/SearchResultHandler.aspx?RegisteredCharityNumber=276262" TargetMode="External" /><Relationship Id="rId204" Type="http://schemas.openxmlformats.org/officeDocument/2006/relationships/hyperlink" Target="http://apps.charitycommission.gov.uk/Showcharity/RegisterOfCharities/SearchResultHandler.aspx?RegisteredCharityNumber=1149085" TargetMode="External" /><Relationship Id="rId205" Type="http://schemas.openxmlformats.org/officeDocument/2006/relationships/hyperlink" Target="http://apps.charitycommission.gov.uk/Showcharity/RegisterOfCharities/SearchResultHandler.aspx?RegisteredCharityNumber=1149085" TargetMode="External" /><Relationship Id="rId206" Type="http://schemas.openxmlformats.org/officeDocument/2006/relationships/hyperlink" Target="http://wck2.companieshouse.gov.uk/companysearch?link=51" TargetMode="External" /><Relationship Id="rId207" Type="http://schemas.openxmlformats.org/officeDocument/2006/relationships/hyperlink" Target="http://apps.charitycommission.gov.uk/Showcharity/RegisterOfCharities/SearchResultHandler.aspx?RegisteredCharityNumber=1128267" TargetMode="External" /><Relationship Id="rId208" Type="http://schemas.openxmlformats.org/officeDocument/2006/relationships/hyperlink" Target="http://wck2.companieshouse.gov.uk/companysearch?link=51" TargetMode="External" /><Relationship Id="rId209" Type="http://schemas.openxmlformats.org/officeDocument/2006/relationships/hyperlink" Target="http://apps.charitycommission.gov.uk/Showcharity/RegisterOfCharities/SearchResultHandler.aspx?RegisteredCharityNumber=276262" TargetMode="External" /><Relationship Id="rId210" Type="http://schemas.openxmlformats.org/officeDocument/2006/relationships/hyperlink" Target="http://wck2.companieshouse.gov.uk/companysearch?link=51" TargetMode="External" /><Relationship Id="rId211" Type="http://schemas.openxmlformats.org/officeDocument/2006/relationships/hyperlink" Target="http://apps.charitycommission.gov.uk/Showcharity/RegisterOfCharities/SearchResultHandler.aspx?RegisteredCharityNumber=1143894" TargetMode="External" /><Relationship Id="rId212" Type="http://schemas.openxmlformats.org/officeDocument/2006/relationships/hyperlink" Target="http://apps.charitycommission.gov.uk/Showcharity/RegisterOfCharities/SearchResultHandler.aspx?RegisteredCharityNumber=1101726" TargetMode="External" /><Relationship Id="rId213" Type="http://schemas.openxmlformats.org/officeDocument/2006/relationships/hyperlink" Target="http://wck2.companieshouse.gov.uk/companysearch?link=51" TargetMode="External" /><Relationship Id="rId214" Type="http://schemas.openxmlformats.org/officeDocument/2006/relationships/hyperlink" Target="http://wck2.companieshouse.gov.uk/companysearch?link=51" TargetMode="External" /><Relationship Id="rId215" Type="http://schemas.openxmlformats.org/officeDocument/2006/relationships/hyperlink" Target="http://apps.charitycommission.gov.uk/Showcharity/RegisterOfCharities/SearchResultHandler.aspx?RegisteredCharityNumber=1014391" TargetMode="External" /><Relationship Id="rId216" Type="http://schemas.openxmlformats.org/officeDocument/2006/relationships/hyperlink" Target="http://apps.charitycommission.gov.uk/Showcharity/RegisterOfCharities/SearchResultHandler.aspx?RegisteredCharityNumber=1086850" TargetMode="External" /><Relationship Id="rId217" Type="http://schemas.openxmlformats.org/officeDocument/2006/relationships/hyperlink" Target="http://wck2.companieshouse.gov.uk/companysearch?link=51" TargetMode="External" /><Relationship Id="rId218" Type="http://schemas.openxmlformats.org/officeDocument/2006/relationships/hyperlink" Target="http://apps.charitycommission.gov.uk/Showcharity/RegisterOfCharities/SearchResultHandler.aspx?RegisteredCharityNumber=297054" TargetMode="External" /><Relationship Id="rId219" Type="http://schemas.openxmlformats.org/officeDocument/2006/relationships/hyperlink" Target="http://wck2.companieshouse.gov.uk/companysearch?link=51" TargetMode="External" /><Relationship Id="rId220" Type="http://schemas.openxmlformats.org/officeDocument/2006/relationships/hyperlink" Target="http://apps.charitycommission.gov.uk/Showcharity/RegisterOfCharities/SearchResultHandler.aspx?RegisteredCharityNumber=1154395" TargetMode="External" /><Relationship Id="rId221" Type="http://schemas.openxmlformats.org/officeDocument/2006/relationships/hyperlink" Target="http://apps.charitycommission.gov.uk/Showcharity/RegisterOfCharities/SearchResultHandler.aspx?RegisteredCharityNumber=297054" TargetMode="External" /><Relationship Id="rId222" Type="http://schemas.openxmlformats.org/officeDocument/2006/relationships/hyperlink" Target="http://apps.charitycommission.gov.uk/Showcharity/RegisterOfCharities/SearchResultHandler.aspx?RegisteredCharityNumber=1097940" TargetMode="External" /><Relationship Id="rId223" Type="http://schemas.openxmlformats.org/officeDocument/2006/relationships/hyperlink" Target="http://apps.charitycommission.gov.uk/Showcharity/RegisterOfCharities/SearchResultHandler.aspx?RegisteredCharityNumber=1097940" TargetMode="External" /><Relationship Id="rId224" Type="http://schemas.openxmlformats.org/officeDocument/2006/relationships/hyperlink" Target="http://wck2.companieshouse.gov.uk/companysearch?link=52" TargetMode="External" /><Relationship Id="rId225" Type="http://schemas.openxmlformats.org/officeDocument/2006/relationships/hyperlink" Target="http://wck2.companieshouse.gov.uk/companysearch?link=52" TargetMode="External" /><Relationship Id="rId226" Type="http://schemas.openxmlformats.org/officeDocument/2006/relationships/hyperlink" Target="http://apps.charitycommission.gov.uk/Showcharity/RegisterOfCharities/SearchResultHandler.aspx?RegisteredCharityNumber=216250" TargetMode="External" /><Relationship Id="rId227" Type="http://schemas.openxmlformats.org/officeDocument/2006/relationships/hyperlink" Target="http://wck2.companieshouse.gov.uk/companysearch?link=51" TargetMode="External" /><Relationship Id="rId228" Type="http://schemas.openxmlformats.org/officeDocument/2006/relationships/hyperlink" Target="http://apps.charitycommission.gov.uk/Showcharity/RegisterOfCharities/SearchResultHandler.aspx?RegisteredCharityNumber=284912" TargetMode="External" /><Relationship Id="rId229" Type="http://schemas.openxmlformats.org/officeDocument/2006/relationships/hyperlink" Target="http://wck2.companieshouse.gov.uk/companysearch?link=51" TargetMode="External" /><Relationship Id="rId230" Type="http://schemas.openxmlformats.org/officeDocument/2006/relationships/hyperlink" Target="http://apps.charitycommission.gov.uk/Showcharity/RegisterOfCharities/SearchResultHandler.aspx?RegisteredCharityNumber=702814" TargetMode="External" /><Relationship Id="rId231" Type="http://schemas.openxmlformats.org/officeDocument/2006/relationships/hyperlink" Target="http://wck2.companieshouse.gov.uk/companysearch?link=51" TargetMode="External" /><Relationship Id="rId232" Type="http://schemas.openxmlformats.org/officeDocument/2006/relationships/hyperlink" Target="http://apps.charitycommission.gov.uk/Showcharity/RegisterOfCharities/SearchResultHandler.aspx?RegisteredCharityNumber=264713" TargetMode="External" /><Relationship Id="rId233" Type="http://schemas.openxmlformats.org/officeDocument/2006/relationships/hyperlink" Target="http://wck2.companieshouse.gov.uk/companysearch?link=51" TargetMode="External" /><Relationship Id="rId234" Type="http://schemas.openxmlformats.org/officeDocument/2006/relationships/hyperlink" Target="http://wck2.companieshouse.gov.uk/companysearch?link=51" TargetMode="External" /><Relationship Id="rId235" Type="http://schemas.openxmlformats.org/officeDocument/2006/relationships/hyperlink" Target="http://wck2.companieshouse.gov.uk/companysearch?link=51" TargetMode="External" /><Relationship Id="rId236" Type="http://schemas.openxmlformats.org/officeDocument/2006/relationships/hyperlink" Target="http://wck2.companieshouse.gov.uk/companysearch?link=51" TargetMode="External" /><Relationship Id="rId237" Type="http://schemas.openxmlformats.org/officeDocument/2006/relationships/hyperlink" Target="http://wck2.companieshouse.gov.uk/companysearch?link=51" TargetMode="External" /><Relationship Id="rId238" Type="http://schemas.openxmlformats.org/officeDocument/2006/relationships/hyperlink" Target="http://wck2.companieshouse.gov.uk/companysearch?link=51" TargetMode="External" /><Relationship Id="rId239" Type="http://schemas.openxmlformats.org/officeDocument/2006/relationships/hyperlink" Target="http://apps.charitycommission.gov.uk/Showcharity/RegisterOfCharities/SearchResultHandler.aspx?RegisteredCharityNumber=1061253" TargetMode="External" /><Relationship Id="rId240" Type="http://schemas.openxmlformats.org/officeDocument/2006/relationships/hyperlink" Target="http://wck2.companieshouse.gov.uk/companysearch?link=51" TargetMode="External" /><Relationship Id="rId241" Type="http://schemas.openxmlformats.org/officeDocument/2006/relationships/hyperlink" Target="http://wck2.companieshouse.gov.uk/companysearch?link=51" TargetMode="External" /><Relationship Id="rId242" Type="http://schemas.openxmlformats.org/officeDocument/2006/relationships/hyperlink" Target="http://apps.charitycommission.gov.uk/Showcharity/RegisterOfCharities/SearchResultHandler.aspx?RegisteredCharityNumber=1126143" TargetMode="External" /><Relationship Id="rId243" Type="http://schemas.openxmlformats.org/officeDocument/2006/relationships/hyperlink" Target="http://wck2.companieshouse.gov.uk/companysearch?link=51" TargetMode="External" /><Relationship Id="rId244" Type="http://schemas.openxmlformats.org/officeDocument/2006/relationships/hyperlink" Target="http://apps.charitycommission.gov.uk/Showcharity/RegisterOfCharities/SearchResultHandler.aspx?RegisteredCharityNumber=264713" TargetMode="External" /><Relationship Id="rId245" Type="http://schemas.openxmlformats.org/officeDocument/2006/relationships/hyperlink" Target="http://apps.charitycommission.gov.uk/Showcharity/RegisterOfCharities/SearchResultHandler.aspx?RegisteredCharityNumber=250840" TargetMode="External" /><Relationship Id="rId246" Type="http://schemas.openxmlformats.org/officeDocument/2006/relationships/hyperlink" Target="http://wck2.companieshouse.gov.uk/companysearch?link=51" TargetMode="External" /><Relationship Id="rId247" Type="http://schemas.openxmlformats.org/officeDocument/2006/relationships/hyperlink" Target="http://wck2.companieshouse.gov.uk/companysearch?link=51" TargetMode="External" /><Relationship Id="rId248" Type="http://schemas.openxmlformats.org/officeDocument/2006/relationships/hyperlink" Target="http://apps.charitycommission.gov.uk/Showcharity/RegisterOfCharities/SearchResultHandler.aspx?RegisteredCharityNumber=1061253" TargetMode="External" /><Relationship Id="rId249" Type="http://schemas.openxmlformats.org/officeDocument/2006/relationships/hyperlink" Target="http://apps.charitycommission.gov.uk/Showcharity/RegisterOfCharities/SearchResultHandler.aspx?RegisteredCharityNumber=307892" TargetMode="External" /><Relationship Id="rId250" Type="http://schemas.openxmlformats.org/officeDocument/2006/relationships/hyperlink" Target="http://wck2.companieshouse.gov.uk/companysearch?link=51" TargetMode="External" /><Relationship Id="rId251" Type="http://schemas.openxmlformats.org/officeDocument/2006/relationships/hyperlink" Target="http://apps.charitycommission.gov.uk/Showcharity/RegisterOfCharities/SearchResultHandler.aspx?RegisteredCharityNumber=1047736" TargetMode="External" /><Relationship Id="rId252" Type="http://schemas.openxmlformats.org/officeDocument/2006/relationships/hyperlink" Target="http://wck2.companieshouse.gov.uk/companysearch?link=51" TargetMode="External" /><Relationship Id="rId253" Type="http://schemas.openxmlformats.org/officeDocument/2006/relationships/hyperlink" Target="http://apps.charitycommission.gov.uk/Showcharity/RegisterOfCharities/SearchResultHandler.aspx?RegisteredCharityNumber=1078105" TargetMode="External" /><Relationship Id="rId254" Type="http://schemas.openxmlformats.org/officeDocument/2006/relationships/hyperlink" Target="http://wck2.companieshouse.gov.uk/companysearch?link=51" TargetMode="External" /><Relationship Id="rId255" Type="http://schemas.openxmlformats.org/officeDocument/2006/relationships/hyperlink" Target="http://wck2.companieshouse.gov.uk/companysearch?link=51" TargetMode="External" /><Relationship Id="rId256" Type="http://schemas.openxmlformats.org/officeDocument/2006/relationships/hyperlink" Target="http://wck2.companieshouse.gov.uk/companysearch?link=51" TargetMode="External" /><Relationship Id="rId257" Type="http://schemas.openxmlformats.org/officeDocument/2006/relationships/hyperlink" Target="http://apps.charitycommission.gov.uk/Showcharity/RegisterOfCharities/SearchResultHandler.aspx?RegisteredCharityNumber=1105923" TargetMode="External" /><Relationship Id="rId258" Type="http://schemas.openxmlformats.org/officeDocument/2006/relationships/hyperlink" Target="http://wck2.companieshouse.gov.uk/companysearch?link=51" TargetMode="External" /><Relationship Id="rId259" Type="http://schemas.openxmlformats.org/officeDocument/2006/relationships/hyperlink" Target="http://apps.charitycommission.gov.uk/Showcharity/RegisterOfCharities/SearchResultHandler.aspx?RegisteredCharityNumber=1048540" TargetMode="External" /><Relationship Id="rId260" Type="http://schemas.openxmlformats.org/officeDocument/2006/relationships/hyperlink" Target="http://wck2.companieshouse.gov.uk/companysearch?link=51" TargetMode="External" /><Relationship Id="rId261" Type="http://schemas.openxmlformats.org/officeDocument/2006/relationships/hyperlink" Target="http://wck2.companieshouse.gov.uk/companysearch?link=51" TargetMode="External" /><Relationship Id="rId262" Type="http://schemas.openxmlformats.org/officeDocument/2006/relationships/hyperlink" Target="http://wck2.companieshouse.gov.uk/companysearch?link=51" TargetMode="External" /><Relationship Id="rId263" Type="http://schemas.openxmlformats.org/officeDocument/2006/relationships/hyperlink" Target="http://apps.charitycommission.gov.uk/Showcharity/RegisterOfCharities/SearchResultHandler.aspx?RegisteredCharityNumber=801594" TargetMode="External" /><Relationship Id="rId264" Type="http://schemas.openxmlformats.org/officeDocument/2006/relationships/hyperlink" Target="http://wck2.companieshouse.gov.uk/companysearch?link=51" TargetMode="External" /><Relationship Id="rId265" Type="http://schemas.openxmlformats.org/officeDocument/2006/relationships/hyperlink" Target="http://apps.charitycommission.gov.uk/Showcharity/RegisterOfCharities/SearchResultHandler.aspx?RegisteredCharityNumber=1052183" TargetMode="External" /><Relationship Id="rId266" Type="http://schemas.openxmlformats.org/officeDocument/2006/relationships/hyperlink" Target="http://wck2.companieshouse.gov.uk/companysearch?link=51" TargetMode="External" /><Relationship Id="rId267" Type="http://schemas.openxmlformats.org/officeDocument/2006/relationships/hyperlink" Target="http://apps.charitycommission.gov.uk/Showcharity/RegisterOfCharities/SearchResultHandler.aspx?RegisteredCharityNumber=294555" TargetMode="External" /><Relationship Id="rId268" Type="http://schemas.openxmlformats.org/officeDocument/2006/relationships/hyperlink" Target="http://wck2.companieshouse.gov.uk/companysearch?link=51" TargetMode="External" /><Relationship Id="rId269" Type="http://schemas.openxmlformats.org/officeDocument/2006/relationships/hyperlink" Target="http://wck2.companieshouse.gov.uk/companysearch?link=51" TargetMode="External" /><Relationship Id="rId270" Type="http://schemas.openxmlformats.org/officeDocument/2006/relationships/hyperlink" Target="http://wck2.companieshouse.gov.uk/companysearch?link=51" TargetMode="External" /><Relationship Id="rId271" Type="http://schemas.openxmlformats.org/officeDocument/2006/relationships/hyperlink" Target="http://apps.charitycommission.gov.uk/Showcharity/RegisterOfCharities/SearchResultHandler.aspx?RegisteredCharityNumber=1054234" TargetMode="External" /><Relationship Id="rId272" Type="http://schemas.openxmlformats.org/officeDocument/2006/relationships/hyperlink" Target="http://apps.charitycommission.gov.uk/Showcharity/RegisterOfCharities/SearchResultHandler.aspx?RegisteredCharityNumber=1054234" TargetMode="External" /><Relationship Id="rId273" Type="http://schemas.openxmlformats.org/officeDocument/2006/relationships/hyperlink" Target="http://wck2.companieshouse.gov.uk/companysearch?link=51" TargetMode="External" /><Relationship Id="rId274" Type="http://schemas.openxmlformats.org/officeDocument/2006/relationships/hyperlink" Target="http://wck2.companieshouse.gov.uk/companysearch?link=51" TargetMode="External" /><Relationship Id="rId275" Type="http://schemas.openxmlformats.org/officeDocument/2006/relationships/hyperlink" Target="http://wck2.companieshouse.gov.uk/companysearch?link=51" TargetMode="External" /><Relationship Id="rId276" Type="http://schemas.openxmlformats.org/officeDocument/2006/relationships/hyperlink" Target="http://wck2.companieshouse.gov.uk/companysearch?link=51" TargetMode="External" /><Relationship Id="rId277" Type="http://schemas.openxmlformats.org/officeDocument/2006/relationships/hyperlink" Target="http://apps.charitycommission.gov.uk/Showcharity/RegisterOfCharities/SearchResultHandler.aspx?RegisteredCharityNumber=1085300" TargetMode="External" /><Relationship Id="rId278" Type="http://schemas.openxmlformats.org/officeDocument/2006/relationships/hyperlink" Target="http://wck2.companieshouse.gov.uk/companysearch?link=51" TargetMode="External" /><Relationship Id="rId279" Type="http://schemas.openxmlformats.org/officeDocument/2006/relationships/hyperlink" Target="http://wck2.companieshouse.gov.uk/companysearch?link=51" TargetMode="External" /><Relationship Id="rId280" Type="http://schemas.openxmlformats.org/officeDocument/2006/relationships/hyperlink" Target="http://wck2.companieshouse.gov.uk/companysearch?link=51" TargetMode="External" /><Relationship Id="rId281" Type="http://schemas.openxmlformats.org/officeDocument/2006/relationships/hyperlink" Target="http://apps.charitycommission.gov.uk/Showcharity/RegisterOfCharities/SearchResultHandler.aspx?RegisteredCharityNumber=1113067" TargetMode="External" /><Relationship Id="rId282" Type="http://schemas.openxmlformats.org/officeDocument/2006/relationships/hyperlink" Target="http://wck2.companieshouse.gov.uk/companysearch?link=51" TargetMode="External" /><Relationship Id="rId283" Type="http://schemas.openxmlformats.org/officeDocument/2006/relationships/hyperlink" Target="http://apps.charitycommission.gov.uk/Showcharity/RegisterOfCharities/SearchResultHandler.aspx?RegisteredCharityNumber=1121600" TargetMode="External" /><Relationship Id="rId284" Type="http://schemas.openxmlformats.org/officeDocument/2006/relationships/hyperlink" Target="http://wck2.companieshouse.gov.uk/companysearch?link=51" TargetMode="External" /><Relationship Id="rId285" Type="http://schemas.openxmlformats.org/officeDocument/2006/relationships/hyperlink" Target="http://wck2.companieshouse.gov.uk/companysearch?link=51" TargetMode="External" /><Relationship Id="rId286" Type="http://schemas.openxmlformats.org/officeDocument/2006/relationships/hyperlink" Target="http://wck2.companieshouse.gov.uk/companysearch?link=51" TargetMode="External" /><Relationship Id="rId287" Type="http://schemas.openxmlformats.org/officeDocument/2006/relationships/hyperlink" Target="http://wck2.companieshouse.gov.uk/companysearch?link=51" TargetMode="External" /><Relationship Id="rId288" Type="http://schemas.openxmlformats.org/officeDocument/2006/relationships/hyperlink" Target="http://apps.charitycommission.gov.uk/Showcharity/RegisterOfCharities/SearchResultHandler.aspx?RegisteredCharityNumber=299416" TargetMode="External" /><Relationship Id="rId289" Type="http://schemas.openxmlformats.org/officeDocument/2006/relationships/hyperlink" Target="http://wck2.companieshouse.gov.uk/companysearch?link=51" TargetMode="External" /><Relationship Id="rId290" Type="http://schemas.openxmlformats.org/officeDocument/2006/relationships/hyperlink" Target="http://apps.charitycommission.gov.uk/Showcharity/RegisterOfCharities/SearchResultHandler.aspx?RegisteredCharityNumber=1143750" TargetMode="External" /><Relationship Id="rId291" Type="http://schemas.openxmlformats.org/officeDocument/2006/relationships/hyperlink" Target="http://wck2.companieshouse.gov.uk/companysearch?link=51" TargetMode="External" /><Relationship Id="rId292" Type="http://schemas.openxmlformats.org/officeDocument/2006/relationships/hyperlink" Target="http://apps.charitycommission.gov.uk/Showcharity/RegisterOfCharities/SearchResultHandler.aspx?RegisteredCharityNumber=1078105" TargetMode="External" /><Relationship Id="rId293" Type="http://schemas.openxmlformats.org/officeDocument/2006/relationships/hyperlink" Target="http://apps.charitycommission.gov.uk/Showcharity/RegisterOfCharities/SearchResultHandler.aspx?RegisteredCharityNumber=1061055" TargetMode="External" /><Relationship Id="rId294" Type="http://schemas.openxmlformats.org/officeDocument/2006/relationships/hyperlink" Target="http://apps.charitycommission.gov.uk/Showcharity/RegisterOfCharities/SearchResultHandler.aspx?RegisteredCharityNumber=1078005" TargetMode="External" /><Relationship Id="rId295" Type="http://schemas.openxmlformats.org/officeDocument/2006/relationships/hyperlink" Target="http://apps.charitycommission.gov.uk/Showcharity/RegisterOfCharities/SearchResultHandler.aspx?RegisteredCharityNumber=1116472" TargetMode="External" /><Relationship Id="rId296" Type="http://schemas.openxmlformats.org/officeDocument/2006/relationships/hyperlink" Target="http://apps.charitycommission.gov.uk/Showcharity/RegisterOfCharities/SearchResultHandler.aspx?RegisteredCharityNumber=1061055" TargetMode="External" /><Relationship Id="rId297" Type="http://schemas.openxmlformats.org/officeDocument/2006/relationships/hyperlink" Target="http://apps.charitycommission.gov.uk/Showcharity/RegisterOfCharities/SearchResultHandler.aspx?RegisteredCharityNumber=1061055" TargetMode="External" /><Relationship Id="rId298" Type="http://schemas.openxmlformats.org/officeDocument/2006/relationships/hyperlink" Target="http://apps.charitycommission.gov.uk/Showcharity/RegisterOfCharities/SearchResultHandler.aspx?RegisteredCharityNumber=1061055" TargetMode="External" /><Relationship Id="rId299" Type="http://schemas.openxmlformats.org/officeDocument/2006/relationships/hyperlink" Target="http://apps.charitycommission.gov.uk/Showcharity/RegisterOfCharities/SearchResultHandler.aspx?RegisteredCharityNumber=1061055" TargetMode="External" /><Relationship Id="rId300" Type="http://schemas.openxmlformats.org/officeDocument/2006/relationships/hyperlink" Target="http://wck2.companieshouse.gov.uk/companysearch?link=51" TargetMode="External" /><Relationship Id="rId301" Type="http://schemas.openxmlformats.org/officeDocument/2006/relationships/hyperlink" Target="http://wck2.companieshouse.gov.uk/companysearch?link=51" TargetMode="External" /><Relationship Id="rId302" Type="http://schemas.openxmlformats.org/officeDocument/2006/relationships/hyperlink" Target="http://wck2.companieshouse.gov.uk/companysearch?link=51" TargetMode="External" /><Relationship Id="rId303" Type="http://schemas.openxmlformats.org/officeDocument/2006/relationships/hyperlink" Target="http://wck2.companieshouse.gov.uk/companysearch?link=51" TargetMode="External" /><Relationship Id="rId304" Type="http://schemas.openxmlformats.org/officeDocument/2006/relationships/hyperlink" Target="http://wck2.companieshouse.gov.uk/companysearch?link=51" TargetMode="External" /><Relationship Id="rId305" Type="http://schemas.openxmlformats.org/officeDocument/2006/relationships/hyperlink" Target="http://wck2.companieshouse.gov.uk/companysearch?link=51" TargetMode="External" /><Relationship Id="rId306" Type="http://schemas.openxmlformats.org/officeDocument/2006/relationships/hyperlink" Target="http://apps.charitycommission.gov.uk/Showcharity/RegisterOfCharities/SearchResultHandler.aspx?RegisteredCharityNumber=303208" TargetMode="External" /><Relationship Id="rId307" Type="http://schemas.openxmlformats.org/officeDocument/2006/relationships/hyperlink" Target="http://apps.charitycommission.gov.uk/Showcharity/RegisterOfCharities/SearchResultHandler.aspx?RegisteredCharityNumber=1116522" TargetMode="External" /><Relationship Id="rId308" Type="http://schemas.openxmlformats.org/officeDocument/2006/relationships/comments" Target="../comments1.xml" /><Relationship Id="rId309" Type="http://schemas.openxmlformats.org/officeDocument/2006/relationships/vmlDrawing" Target="../drawings/vmlDrawing1.vml" /><Relationship Id="rId3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8"/>
  <sheetViews>
    <sheetView tabSelected="1" workbookViewId="0" topLeftCell="A3">
      <selection activeCell="B340" sqref="B340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44.28125" style="0" customWidth="1"/>
    <col min="4" max="4" width="11.7109375" style="0" customWidth="1"/>
    <col min="6" max="6" width="14.140625" style="172" customWidth="1"/>
    <col min="7" max="7" width="13.00390625" style="0" customWidth="1"/>
    <col min="8" max="8" width="11.28125" style="0" customWidth="1"/>
  </cols>
  <sheetData>
    <row r="1" spans="1:8" ht="36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</row>
    <row r="2" spans="1:8" ht="22.5">
      <c r="A2" s="6" t="s">
        <v>8</v>
      </c>
      <c r="B2" s="7" t="s">
        <v>9</v>
      </c>
      <c r="C2" s="8" t="s">
        <v>10</v>
      </c>
      <c r="D2" s="9">
        <v>1081537</v>
      </c>
      <c r="E2" s="9"/>
      <c r="F2" s="10"/>
      <c r="G2" s="11">
        <v>32073</v>
      </c>
      <c r="H2" s="12"/>
    </row>
    <row r="3" spans="1:8" ht="22.5">
      <c r="A3" s="6" t="s">
        <v>8</v>
      </c>
      <c r="B3" s="7" t="s">
        <v>9</v>
      </c>
      <c r="C3" s="8" t="s">
        <v>11</v>
      </c>
      <c r="D3" s="9">
        <v>1112662</v>
      </c>
      <c r="E3" s="9">
        <v>1343924</v>
      </c>
      <c r="F3" s="10"/>
      <c r="G3" s="11">
        <v>27485</v>
      </c>
      <c r="H3" s="12"/>
    </row>
    <row r="4" spans="1:8" ht="22.5">
      <c r="A4" s="6" t="s">
        <v>8</v>
      </c>
      <c r="B4" s="7" t="s">
        <v>9</v>
      </c>
      <c r="C4" s="8" t="s">
        <v>12</v>
      </c>
      <c r="D4" s="9">
        <v>1116600</v>
      </c>
      <c r="E4" s="9"/>
      <c r="F4" s="10"/>
      <c r="G4" s="11">
        <v>18000</v>
      </c>
      <c r="H4" s="12"/>
    </row>
    <row r="5" spans="1:8" ht="22.5">
      <c r="A5" s="6" t="s">
        <v>8</v>
      </c>
      <c r="B5" s="7" t="s">
        <v>9</v>
      </c>
      <c r="C5" s="8" t="s">
        <v>13</v>
      </c>
      <c r="D5" s="13">
        <v>303199</v>
      </c>
      <c r="E5" s="13">
        <v>420386</v>
      </c>
      <c r="F5" s="10"/>
      <c r="G5" s="11">
        <v>17378</v>
      </c>
      <c r="H5" s="14"/>
    </row>
    <row r="6" spans="1:8" ht="22.5">
      <c r="A6" s="6" t="s">
        <v>8</v>
      </c>
      <c r="B6" s="7" t="s">
        <v>9</v>
      </c>
      <c r="C6" s="8" t="s">
        <v>14</v>
      </c>
      <c r="D6" s="9">
        <v>1045008</v>
      </c>
      <c r="E6" s="9">
        <v>3024306</v>
      </c>
      <c r="F6" s="10"/>
      <c r="G6" s="11">
        <v>92999</v>
      </c>
      <c r="H6" s="12"/>
    </row>
    <row r="7" spans="1:8" ht="22.5">
      <c r="A7" s="6" t="s">
        <v>8</v>
      </c>
      <c r="B7" s="7" t="s">
        <v>9</v>
      </c>
      <c r="C7" s="8" t="s">
        <v>15</v>
      </c>
      <c r="D7" s="9">
        <v>210558</v>
      </c>
      <c r="E7" s="9">
        <v>31105</v>
      </c>
      <c r="F7" s="10"/>
      <c r="G7" s="15">
        <v>27874</v>
      </c>
      <c r="H7" s="14"/>
    </row>
    <row r="8" spans="1:8" ht="22.5">
      <c r="A8" s="6" t="s">
        <v>8</v>
      </c>
      <c r="B8" s="7" t="s">
        <v>9</v>
      </c>
      <c r="C8" s="8" t="s">
        <v>16</v>
      </c>
      <c r="D8" s="16">
        <v>265103</v>
      </c>
      <c r="E8" s="13">
        <v>1920745</v>
      </c>
      <c r="F8" s="10"/>
      <c r="G8" s="11">
        <v>17378</v>
      </c>
      <c r="H8" s="14"/>
    </row>
    <row r="9" spans="1:8" ht="24">
      <c r="A9" s="6" t="s">
        <v>8</v>
      </c>
      <c r="B9" s="7" t="s">
        <v>9</v>
      </c>
      <c r="C9" s="8" t="s">
        <v>17</v>
      </c>
      <c r="D9" s="9"/>
      <c r="E9" s="9">
        <v>5090324</v>
      </c>
      <c r="F9" s="10" t="s">
        <v>18</v>
      </c>
      <c r="G9" s="11"/>
      <c r="H9" s="11">
        <v>361507</v>
      </c>
    </row>
    <row r="10" spans="1:8" ht="22.5">
      <c r="A10" s="6" t="s">
        <v>8</v>
      </c>
      <c r="B10" s="7" t="s">
        <v>9</v>
      </c>
      <c r="C10" s="8" t="s">
        <v>19</v>
      </c>
      <c r="D10" s="13">
        <v>1064231</v>
      </c>
      <c r="E10" s="13">
        <v>3244552</v>
      </c>
      <c r="F10" s="10"/>
      <c r="G10" s="11">
        <v>15000</v>
      </c>
      <c r="H10" s="14"/>
    </row>
    <row r="11" spans="1:8" ht="22.5">
      <c r="A11" s="6" t="s">
        <v>8</v>
      </c>
      <c r="B11" s="7" t="s">
        <v>9</v>
      </c>
      <c r="C11" s="8" t="s">
        <v>20</v>
      </c>
      <c r="D11" s="9">
        <v>1107343</v>
      </c>
      <c r="E11" s="9">
        <v>5090173</v>
      </c>
      <c r="F11" s="10"/>
      <c r="G11" s="11">
        <v>11324</v>
      </c>
      <c r="H11" s="14"/>
    </row>
    <row r="12" spans="1:8" ht="22.5">
      <c r="A12" s="6" t="s">
        <v>8</v>
      </c>
      <c r="B12" s="7" t="s">
        <v>9</v>
      </c>
      <c r="C12" s="8" t="s">
        <v>21</v>
      </c>
      <c r="D12" s="9">
        <v>1113395</v>
      </c>
      <c r="E12" s="9"/>
      <c r="F12" s="10"/>
      <c r="G12" s="11">
        <v>8700</v>
      </c>
      <c r="H12" s="12"/>
    </row>
    <row r="13" spans="1:8" ht="22.5">
      <c r="A13" s="6" t="s">
        <v>8</v>
      </c>
      <c r="B13" s="7" t="s">
        <v>9</v>
      </c>
      <c r="C13" s="8" t="s">
        <v>23</v>
      </c>
      <c r="D13" s="9">
        <v>1027205</v>
      </c>
      <c r="E13" s="9"/>
      <c r="F13" s="10"/>
      <c r="G13" s="11">
        <v>20000</v>
      </c>
      <c r="H13" s="12"/>
    </row>
    <row r="14" spans="1:8" ht="22.5">
      <c r="A14" s="6" t="s">
        <v>8</v>
      </c>
      <c r="B14" s="7" t="s">
        <v>9</v>
      </c>
      <c r="C14" s="8" t="s">
        <v>24</v>
      </c>
      <c r="D14" s="13">
        <v>1064231</v>
      </c>
      <c r="E14" s="13">
        <v>3244552</v>
      </c>
      <c r="F14" s="10"/>
      <c r="G14" s="11">
        <v>17000</v>
      </c>
      <c r="H14" s="14"/>
    </row>
    <row r="15" spans="1:8" ht="22.5">
      <c r="A15" s="6" t="s">
        <v>8</v>
      </c>
      <c r="B15" s="7" t="s">
        <v>9</v>
      </c>
      <c r="C15" s="8" t="s">
        <v>25</v>
      </c>
      <c r="D15" s="9">
        <v>1114755</v>
      </c>
      <c r="E15" s="9">
        <v>4018585</v>
      </c>
      <c r="F15" s="10"/>
      <c r="G15" s="11">
        <v>47232</v>
      </c>
      <c r="H15" s="12"/>
    </row>
    <row r="16" spans="1:8" ht="22.5">
      <c r="A16" s="6" t="s">
        <v>8</v>
      </c>
      <c r="B16" s="7" t="s">
        <v>9</v>
      </c>
      <c r="C16" s="8" t="s">
        <v>26</v>
      </c>
      <c r="D16" s="13">
        <v>1142005</v>
      </c>
      <c r="E16" s="13">
        <v>7338082</v>
      </c>
      <c r="F16" s="10"/>
      <c r="G16" s="11">
        <v>20421</v>
      </c>
      <c r="H16" s="11"/>
    </row>
    <row r="17" spans="1:8" ht="22.5">
      <c r="A17" s="6" t="s">
        <v>8</v>
      </c>
      <c r="B17" s="7" t="s">
        <v>9</v>
      </c>
      <c r="C17" s="8" t="s">
        <v>27</v>
      </c>
      <c r="D17" s="9">
        <v>1132577</v>
      </c>
      <c r="E17" s="9">
        <v>6707365</v>
      </c>
      <c r="F17" s="10"/>
      <c r="G17" s="11">
        <v>18000</v>
      </c>
      <c r="H17" s="14"/>
    </row>
    <row r="18" spans="1:8" ht="22.5">
      <c r="A18" s="6" t="s">
        <v>8</v>
      </c>
      <c r="B18" s="7" t="s">
        <v>9</v>
      </c>
      <c r="C18" s="8" t="s">
        <v>28</v>
      </c>
      <c r="D18" s="9">
        <v>801819</v>
      </c>
      <c r="E18" s="9">
        <v>2394165</v>
      </c>
      <c r="F18" s="10" t="s">
        <v>29</v>
      </c>
      <c r="G18" s="11">
        <v>32145</v>
      </c>
      <c r="H18" s="14"/>
    </row>
    <row r="19" spans="1:8" ht="22.5">
      <c r="A19" s="6" t="s">
        <v>8</v>
      </c>
      <c r="B19" s="7" t="s">
        <v>9</v>
      </c>
      <c r="C19" s="8" t="s">
        <v>28</v>
      </c>
      <c r="D19" s="9">
        <v>801819</v>
      </c>
      <c r="E19" s="9">
        <v>2394165</v>
      </c>
      <c r="F19" s="10" t="s">
        <v>30</v>
      </c>
      <c r="G19" s="11">
        <v>34315</v>
      </c>
      <c r="H19" s="11"/>
    </row>
    <row r="20" spans="1:8" ht="22.5">
      <c r="A20" s="6" t="s">
        <v>8</v>
      </c>
      <c r="B20" s="7" t="s">
        <v>9</v>
      </c>
      <c r="C20" s="8" t="s">
        <v>31</v>
      </c>
      <c r="D20" s="9">
        <v>1087384</v>
      </c>
      <c r="E20" s="9">
        <v>4076179</v>
      </c>
      <c r="F20" s="10"/>
      <c r="G20" s="11">
        <v>41051</v>
      </c>
      <c r="H20" s="11"/>
    </row>
    <row r="21" spans="1:8" ht="22.5">
      <c r="A21" s="6" t="s">
        <v>8</v>
      </c>
      <c r="B21" s="7" t="s">
        <v>9</v>
      </c>
      <c r="C21" s="8" t="s">
        <v>32</v>
      </c>
      <c r="D21" s="9">
        <v>1045344</v>
      </c>
      <c r="E21" s="9"/>
      <c r="F21" s="10"/>
      <c r="G21" s="11">
        <v>27281</v>
      </c>
      <c r="H21" s="12"/>
    </row>
    <row r="22" spans="1:8" ht="22.5">
      <c r="A22" s="6" t="s">
        <v>8</v>
      </c>
      <c r="B22" s="7" t="s">
        <v>9</v>
      </c>
      <c r="C22" s="8" t="s">
        <v>33</v>
      </c>
      <c r="D22" s="13">
        <v>1070263</v>
      </c>
      <c r="E22" s="13">
        <v>3507093</v>
      </c>
      <c r="F22" s="10" t="s">
        <v>34</v>
      </c>
      <c r="G22" s="11">
        <v>28000</v>
      </c>
      <c r="H22" s="12"/>
    </row>
    <row r="23" spans="1:8" ht="22.5">
      <c r="A23" s="6" t="s">
        <v>8</v>
      </c>
      <c r="B23" s="7" t="s">
        <v>9</v>
      </c>
      <c r="C23" s="8" t="s">
        <v>35</v>
      </c>
      <c r="D23" s="13">
        <v>1143912</v>
      </c>
      <c r="E23" s="13">
        <v>7519992</v>
      </c>
      <c r="F23" s="10"/>
      <c r="G23" s="11">
        <v>53319</v>
      </c>
      <c r="H23" s="14"/>
    </row>
    <row r="24" spans="1:8" ht="22.5">
      <c r="A24" s="6" t="s">
        <v>8</v>
      </c>
      <c r="B24" s="7" t="s">
        <v>9</v>
      </c>
      <c r="C24" s="8" t="s">
        <v>36</v>
      </c>
      <c r="D24" s="13">
        <v>1042900</v>
      </c>
      <c r="E24" s="9"/>
      <c r="F24" s="10"/>
      <c r="G24" s="11">
        <v>7803</v>
      </c>
      <c r="H24" s="11"/>
    </row>
    <row r="25" spans="1:8" ht="22.5">
      <c r="A25" s="6" t="s">
        <v>8</v>
      </c>
      <c r="B25" s="7" t="s">
        <v>9</v>
      </c>
      <c r="C25" s="8" t="s">
        <v>37</v>
      </c>
      <c r="D25" s="9">
        <v>1144149</v>
      </c>
      <c r="E25" s="17">
        <v>7088377</v>
      </c>
      <c r="F25" s="10"/>
      <c r="G25" s="11">
        <v>63646</v>
      </c>
      <c r="H25" s="14"/>
    </row>
    <row r="26" spans="1:8" ht="22.5">
      <c r="A26" s="6" t="s">
        <v>8</v>
      </c>
      <c r="B26" s="7" t="s">
        <v>9</v>
      </c>
      <c r="C26" s="8" t="s">
        <v>38</v>
      </c>
      <c r="D26" s="9">
        <v>299416</v>
      </c>
      <c r="E26" s="9">
        <v>2161913</v>
      </c>
      <c r="F26" s="10"/>
      <c r="G26" s="11">
        <v>128888</v>
      </c>
      <c r="H26" s="12"/>
    </row>
    <row r="27" spans="1:8" ht="22.5">
      <c r="A27" s="6" t="s">
        <v>8</v>
      </c>
      <c r="B27" s="7" t="s">
        <v>9</v>
      </c>
      <c r="C27" s="8" t="s">
        <v>39</v>
      </c>
      <c r="D27" s="9">
        <v>1132229</v>
      </c>
      <c r="E27" s="9">
        <v>4971853</v>
      </c>
      <c r="F27" s="10"/>
      <c r="G27" s="11">
        <v>37000</v>
      </c>
      <c r="H27" s="11"/>
    </row>
    <row r="28" spans="1:8" ht="22.5">
      <c r="A28" s="6" t="s">
        <v>8</v>
      </c>
      <c r="B28" s="7" t="s">
        <v>9</v>
      </c>
      <c r="C28" s="8" t="s">
        <v>40</v>
      </c>
      <c r="D28" s="9">
        <v>1116472</v>
      </c>
      <c r="E28" s="9">
        <v>5391462</v>
      </c>
      <c r="F28" s="10"/>
      <c r="G28" s="11">
        <v>30000</v>
      </c>
      <c r="H28" s="14"/>
    </row>
    <row r="29" spans="1:8" ht="22.5">
      <c r="A29" s="6" t="s">
        <v>8</v>
      </c>
      <c r="B29" s="7" t="s">
        <v>9</v>
      </c>
      <c r="C29" s="8" t="s">
        <v>41</v>
      </c>
      <c r="D29" s="13">
        <v>1084999</v>
      </c>
      <c r="E29" s="9"/>
      <c r="F29" s="10"/>
      <c r="G29" s="11">
        <v>61500</v>
      </c>
      <c r="H29" s="14"/>
    </row>
    <row r="30" spans="1:8" ht="22.5">
      <c r="A30" s="6" t="s">
        <v>8</v>
      </c>
      <c r="B30" s="7" t="s">
        <v>9</v>
      </c>
      <c r="C30" s="8" t="s">
        <v>42</v>
      </c>
      <c r="D30" s="18">
        <v>1083037</v>
      </c>
      <c r="E30" s="18">
        <v>3950632</v>
      </c>
      <c r="F30" s="10"/>
      <c r="G30" s="11">
        <v>39539</v>
      </c>
      <c r="H30" s="11"/>
    </row>
    <row r="31" spans="1:8" ht="22.5">
      <c r="A31" s="6" t="s">
        <v>8</v>
      </c>
      <c r="B31" s="7" t="s">
        <v>9</v>
      </c>
      <c r="C31" s="8" t="s">
        <v>43</v>
      </c>
      <c r="D31" s="18">
        <v>1084545</v>
      </c>
      <c r="E31" s="13">
        <v>4009766</v>
      </c>
      <c r="F31" s="10" t="s">
        <v>44</v>
      </c>
      <c r="G31" s="11">
        <v>17378</v>
      </c>
      <c r="H31" s="14"/>
    </row>
    <row r="32" spans="1:8" ht="24">
      <c r="A32" s="6" t="s">
        <v>8</v>
      </c>
      <c r="B32" s="7" t="s">
        <v>9</v>
      </c>
      <c r="C32" s="8" t="s">
        <v>43</v>
      </c>
      <c r="D32" s="18">
        <v>1084545</v>
      </c>
      <c r="E32" s="13">
        <v>4009766</v>
      </c>
      <c r="F32" s="10" t="s">
        <v>45</v>
      </c>
      <c r="G32" s="11">
        <v>5339</v>
      </c>
      <c r="H32" s="11"/>
    </row>
    <row r="33" spans="1:8" ht="22.5">
      <c r="A33" s="6" t="s">
        <v>8</v>
      </c>
      <c r="B33" s="7" t="s">
        <v>9</v>
      </c>
      <c r="C33" s="8" t="s">
        <v>46</v>
      </c>
      <c r="D33" s="9">
        <v>1116030</v>
      </c>
      <c r="E33" s="9">
        <v>5074544</v>
      </c>
      <c r="F33" s="10"/>
      <c r="G33" s="11">
        <v>15000</v>
      </c>
      <c r="H33" s="14"/>
    </row>
    <row r="34" spans="1:8" ht="22.5">
      <c r="A34" s="6" t="s">
        <v>8</v>
      </c>
      <c r="B34" s="7" t="s">
        <v>9</v>
      </c>
      <c r="C34" s="8" t="s">
        <v>47</v>
      </c>
      <c r="D34" s="9"/>
      <c r="E34" s="9"/>
      <c r="F34" s="10"/>
      <c r="G34" s="11">
        <v>51839</v>
      </c>
      <c r="H34" s="14"/>
    </row>
    <row r="35" spans="1:8" ht="22.5">
      <c r="A35" s="6" t="s">
        <v>8</v>
      </c>
      <c r="B35" s="7" t="s">
        <v>9</v>
      </c>
      <c r="C35" s="8" t="s">
        <v>48</v>
      </c>
      <c r="D35" s="9">
        <v>1051315</v>
      </c>
      <c r="E35" s="9">
        <v>3129826</v>
      </c>
      <c r="F35" s="10"/>
      <c r="G35" s="11">
        <v>35000</v>
      </c>
      <c r="H35" s="12"/>
    </row>
    <row r="36" spans="1:8" ht="22.5">
      <c r="A36" s="6" t="s">
        <v>8</v>
      </c>
      <c r="B36" s="7" t="s">
        <v>9</v>
      </c>
      <c r="C36" s="8" t="s">
        <v>49</v>
      </c>
      <c r="D36" s="13">
        <v>1102451</v>
      </c>
      <c r="E36" s="13">
        <v>3443520</v>
      </c>
      <c r="F36" s="10"/>
      <c r="G36" s="11">
        <v>18000</v>
      </c>
      <c r="H36" s="12"/>
    </row>
    <row r="37" spans="1:8" ht="24">
      <c r="A37" s="19" t="s">
        <v>8</v>
      </c>
      <c r="B37" s="20" t="s">
        <v>9</v>
      </c>
      <c r="C37" s="21" t="s">
        <v>50</v>
      </c>
      <c r="D37" s="22"/>
      <c r="E37" s="22"/>
      <c r="F37" s="23"/>
      <c r="G37" s="24">
        <f>SUM(G2:G36)</f>
        <v>1117907</v>
      </c>
      <c r="H37" s="24">
        <f>SUM(H9:H36)</f>
        <v>361507</v>
      </c>
    </row>
    <row r="38" spans="1:8" ht="33.75">
      <c r="A38" s="6" t="s">
        <v>8</v>
      </c>
      <c r="B38" s="7" t="s">
        <v>519</v>
      </c>
      <c r="C38" s="8" t="s">
        <v>51</v>
      </c>
      <c r="D38" s="9">
        <v>1105835</v>
      </c>
      <c r="E38" s="9">
        <v>5090324</v>
      </c>
      <c r="F38" s="10" t="s">
        <v>52</v>
      </c>
      <c r="G38" s="11"/>
      <c r="H38" s="11">
        <v>120000</v>
      </c>
    </row>
    <row r="39" spans="1:8" ht="36">
      <c r="A39" s="6" t="s">
        <v>8</v>
      </c>
      <c r="B39" s="7" t="s">
        <v>519</v>
      </c>
      <c r="C39" s="8" t="s">
        <v>17</v>
      </c>
      <c r="D39" s="9">
        <v>1105835</v>
      </c>
      <c r="E39" s="9">
        <v>5090324</v>
      </c>
      <c r="F39" s="10" t="s">
        <v>53</v>
      </c>
      <c r="G39" s="11"/>
      <c r="H39" s="11">
        <v>39450</v>
      </c>
    </row>
    <row r="40" spans="1:8" ht="33.75">
      <c r="A40" s="6" t="s">
        <v>8</v>
      </c>
      <c r="B40" s="7" t="s">
        <v>519</v>
      </c>
      <c r="C40" s="8" t="s">
        <v>54</v>
      </c>
      <c r="D40" s="9"/>
      <c r="E40" s="9"/>
      <c r="F40" s="10"/>
      <c r="G40" s="11"/>
      <c r="H40" s="11">
        <v>93850</v>
      </c>
    </row>
    <row r="41" spans="1:8" ht="33.75">
      <c r="A41" s="6" t="s">
        <v>8</v>
      </c>
      <c r="B41" s="7" t="s">
        <v>520</v>
      </c>
      <c r="C41" s="8" t="s">
        <v>55</v>
      </c>
      <c r="D41" s="9"/>
      <c r="E41" s="9">
        <v>6406353</v>
      </c>
      <c r="F41" s="10"/>
      <c r="G41" s="11">
        <v>190828</v>
      </c>
      <c r="H41" s="11"/>
    </row>
    <row r="42" spans="1:8" ht="24">
      <c r="A42" s="19" t="s">
        <v>8</v>
      </c>
      <c r="B42" s="20" t="s">
        <v>522</v>
      </c>
      <c r="C42" s="21" t="s">
        <v>50</v>
      </c>
      <c r="D42" s="22"/>
      <c r="E42" s="22"/>
      <c r="F42" s="23"/>
      <c r="G42" s="24">
        <f>SUM(G38:G41)</f>
        <v>190828</v>
      </c>
      <c r="H42" s="24">
        <f>SUM(H38:H41)</f>
        <v>253300</v>
      </c>
    </row>
    <row r="43" spans="1:8" ht="22.5">
      <c r="A43" s="25" t="s">
        <v>8</v>
      </c>
      <c r="B43" s="7" t="s">
        <v>56</v>
      </c>
      <c r="C43" s="26" t="s">
        <v>57</v>
      </c>
      <c r="D43" s="27">
        <v>1061055</v>
      </c>
      <c r="E43" s="27">
        <v>3316471</v>
      </c>
      <c r="F43" s="155"/>
      <c r="G43" s="28">
        <v>9000</v>
      </c>
      <c r="H43" s="29"/>
    </row>
    <row r="44" spans="1:8" ht="22.5">
      <c r="A44" s="25" t="s">
        <v>8</v>
      </c>
      <c r="B44" s="7" t="s">
        <v>56</v>
      </c>
      <c r="C44" s="26" t="s">
        <v>58</v>
      </c>
      <c r="D44" s="16">
        <v>265103</v>
      </c>
      <c r="E44" s="13">
        <v>1920745</v>
      </c>
      <c r="F44" s="155"/>
      <c r="G44" s="28">
        <v>9000</v>
      </c>
      <c r="H44" s="29"/>
    </row>
    <row r="45" spans="1:8" ht="22.5">
      <c r="A45" s="25" t="s">
        <v>8</v>
      </c>
      <c r="B45" s="7" t="s">
        <v>56</v>
      </c>
      <c r="C45" s="26" t="s">
        <v>59</v>
      </c>
      <c r="D45" s="27">
        <v>284912</v>
      </c>
      <c r="E45" s="27">
        <v>1633333</v>
      </c>
      <c r="F45" s="155"/>
      <c r="G45" s="28">
        <v>8500</v>
      </c>
      <c r="H45" s="29"/>
    </row>
    <row r="46" spans="1:8" ht="22.5">
      <c r="A46" s="25" t="s">
        <v>8</v>
      </c>
      <c r="B46" s="7" t="s">
        <v>56</v>
      </c>
      <c r="C46" s="26" t="s">
        <v>19</v>
      </c>
      <c r="D46" s="13">
        <v>1064231</v>
      </c>
      <c r="E46" s="13">
        <v>3244552</v>
      </c>
      <c r="F46" s="155"/>
      <c r="G46" s="28">
        <v>15550</v>
      </c>
      <c r="H46" s="29"/>
    </row>
    <row r="47" spans="1:8" ht="22.5">
      <c r="A47" s="25" t="s">
        <v>8</v>
      </c>
      <c r="B47" s="7" t="s">
        <v>56</v>
      </c>
      <c r="C47" s="26" t="s">
        <v>60</v>
      </c>
      <c r="D47" s="27">
        <v>1112662</v>
      </c>
      <c r="E47" s="27"/>
      <c r="F47" s="155"/>
      <c r="G47" s="28">
        <v>11500</v>
      </c>
      <c r="H47" s="29"/>
    </row>
    <row r="48" spans="1:8" ht="22.5">
      <c r="A48" s="25" t="s">
        <v>8</v>
      </c>
      <c r="B48" s="7" t="s">
        <v>56</v>
      </c>
      <c r="C48" s="26" t="s">
        <v>61</v>
      </c>
      <c r="D48" s="27">
        <v>1063967</v>
      </c>
      <c r="E48" s="27">
        <v>3303830</v>
      </c>
      <c r="F48" s="155"/>
      <c r="G48" s="28">
        <v>12160</v>
      </c>
      <c r="H48" s="29"/>
    </row>
    <row r="49" spans="1:8" ht="22.5">
      <c r="A49" s="25" t="s">
        <v>8</v>
      </c>
      <c r="B49" s="7" t="s">
        <v>56</v>
      </c>
      <c r="C49" s="26" t="s">
        <v>62</v>
      </c>
      <c r="D49" s="13">
        <v>1142005</v>
      </c>
      <c r="E49" s="13">
        <v>7338082</v>
      </c>
      <c r="F49" s="155"/>
      <c r="G49" s="28">
        <v>15000</v>
      </c>
      <c r="H49" s="29"/>
    </row>
    <row r="50" spans="1:8" ht="22.5">
      <c r="A50" s="25" t="s">
        <v>8</v>
      </c>
      <c r="B50" s="7" t="s">
        <v>56</v>
      </c>
      <c r="C50" s="26" t="s">
        <v>63</v>
      </c>
      <c r="D50" s="9">
        <v>801819</v>
      </c>
      <c r="E50" s="9">
        <v>2394165</v>
      </c>
      <c r="F50" s="155"/>
      <c r="G50" s="28">
        <v>15050</v>
      </c>
      <c r="H50" s="29"/>
    </row>
    <row r="51" spans="1:8" ht="22.5">
      <c r="A51" s="25" t="s">
        <v>8</v>
      </c>
      <c r="B51" s="7" t="s">
        <v>56</v>
      </c>
      <c r="C51" s="26" t="s">
        <v>64</v>
      </c>
      <c r="D51" s="27">
        <v>1154301</v>
      </c>
      <c r="E51" s="27"/>
      <c r="F51" s="155"/>
      <c r="G51" s="28">
        <v>41000</v>
      </c>
      <c r="H51" s="29"/>
    </row>
    <row r="52" spans="1:8" ht="22.5">
      <c r="A52" s="25" t="s">
        <v>8</v>
      </c>
      <c r="B52" s="7" t="s">
        <v>56</v>
      </c>
      <c r="C52" s="26" t="s">
        <v>65</v>
      </c>
      <c r="D52" s="27">
        <v>299416</v>
      </c>
      <c r="E52" s="27">
        <v>2161913</v>
      </c>
      <c r="F52" s="155"/>
      <c r="G52" s="28">
        <v>12380</v>
      </c>
      <c r="H52" s="29"/>
    </row>
    <row r="53" spans="1:8" ht="22.5">
      <c r="A53" s="25" t="s">
        <v>8</v>
      </c>
      <c r="B53" s="7" t="s">
        <v>56</v>
      </c>
      <c r="C53" s="26" t="s">
        <v>66</v>
      </c>
      <c r="D53" s="27"/>
      <c r="E53" s="27"/>
      <c r="F53" s="155"/>
      <c r="G53" s="28">
        <v>14200</v>
      </c>
      <c r="H53" s="29"/>
    </row>
    <row r="54" spans="1:8" ht="22.5">
      <c r="A54" s="25" t="s">
        <v>8</v>
      </c>
      <c r="B54" s="7" t="s">
        <v>56</v>
      </c>
      <c r="C54" s="26" t="s">
        <v>67</v>
      </c>
      <c r="D54" s="27">
        <v>1078105</v>
      </c>
      <c r="E54" s="27">
        <v>2699097</v>
      </c>
      <c r="F54" s="155"/>
      <c r="G54" s="28">
        <v>17280</v>
      </c>
      <c r="H54" s="29"/>
    </row>
    <row r="55" spans="1:8" ht="22.5">
      <c r="A55" s="25" t="s">
        <v>8</v>
      </c>
      <c r="B55" s="7" t="s">
        <v>56</v>
      </c>
      <c r="C55" s="26" t="s">
        <v>47</v>
      </c>
      <c r="D55" s="27">
        <v>1060581</v>
      </c>
      <c r="E55" s="27">
        <v>3218745</v>
      </c>
      <c r="F55" s="155"/>
      <c r="G55" s="28">
        <v>19030</v>
      </c>
      <c r="H55" s="29"/>
    </row>
    <row r="56" spans="1:8" ht="22.5">
      <c r="A56" s="25" t="s">
        <v>8</v>
      </c>
      <c r="B56" s="7" t="s">
        <v>56</v>
      </c>
      <c r="C56" s="26" t="s">
        <v>68</v>
      </c>
      <c r="D56" s="27">
        <v>1060863</v>
      </c>
      <c r="E56" s="27">
        <v>3312510</v>
      </c>
      <c r="F56" s="155"/>
      <c r="G56" s="28">
        <v>16100</v>
      </c>
      <c r="H56" s="29"/>
    </row>
    <row r="57" spans="1:8" ht="22.5">
      <c r="A57" s="19" t="s">
        <v>8</v>
      </c>
      <c r="B57" s="20" t="s">
        <v>56</v>
      </c>
      <c r="C57" s="21" t="s">
        <v>50</v>
      </c>
      <c r="D57" s="22"/>
      <c r="E57" s="22"/>
      <c r="F57" s="23"/>
      <c r="G57" s="24">
        <f>SUM(G43:G56)</f>
        <v>215750</v>
      </c>
      <c r="H57" s="24"/>
    </row>
    <row r="58" spans="1:8" ht="39.75" customHeight="1">
      <c r="A58" s="25" t="s">
        <v>8</v>
      </c>
      <c r="B58" s="7" t="s">
        <v>69</v>
      </c>
      <c r="C58" s="30" t="s">
        <v>70</v>
      </c>
      <c r="D58" s="9"/>
      <c r="E58" s="9"/>
      <c r="F58" s="31"/>
      <c r="G58" s="12"/>
      <c r="H58" s="32">
        <v>17673.333333333332</v>
      </c>
    </row>
    <row r="59" spans="1:8" ht="37.5" customHeight="1">
      <c r="A59" s="25" t="s">
        <v>8</v>
      </c>
      <c r="B59" s="7" t="s">
        <v>69</v>
      </c>
      <c r="C59" s="8" t="s">
        <v>57</v>
      </c>
      <c r="D59" s="33">
        <v>1061055</v>
      </c>
      <c r="E59" s="33">
        <v>3316471</v>
      </c>
      <c r="F59" s="34"/>
      <c r="G59" s="14"/>
      <c r="H59" s="11">
        <v>106048.333333333</v>
      </c>
    </row>
    <row r="60" spans="1:8" ht="37.5" customHeight="1">
      <c r="A60" s="25" t="s">
        <v>8</v>
      </c>
      <c r="B60" s="7" t="s">
        <v>69</v>
      </c>
      <c r="C60" s="8" t="s">
        <v>58</v>
      </c>
      <c r="D60" s="16">
        <v>265103</v>
      </c>
      <c r="E60" s="13">
        <v>1920745</v>
      </c>
      <c r="F60" s="10" t="s">
        <v>71</v>
      </c>
      <c r="G60" s="14"/>
      <c r="H60" s="154">
        <v>40333.333333333336</v>
      </c>
    </row>
    <row r="61" spans="1:8" ht="33.75">
      <c r="A61" s="25" t="s">
        <v>8</v>
      </c>
      <c r="B61" s="7" t="s">
        <v>69</v>
      </c>
      <c r="C61" s="8" t="s">
        <v>72</v>
      </c>
      <c r="D61" s="33">
        <v>1078005</v>
      </c>
      <c r="E61" s="9"/>
      <c r="F61" s="35"/>
      <c r="G61" s="12"/>
      <c r="H61" s="32">
        <v>14896.666666666666</v>
      </c>
    </row>
    <row r="62" spans="1:8" ht="33.75">
      <c r="A62" s="25" t="s">
        <v>8</v>
      </c>
      <c r="B62" s="7" t="s">
        <v>69</v>
      </c>
      <c r="C62" s="8" t="s">
        <v>33</v>
      </c>
      <c r="D62" s="13">
        <v>1070263</v>
      </c>
      <c r="E62" s="13">
        <v>3507093</v>
      </c>
      <c r="F62" s="35"/>
      <c r="G62" s="12"/>
      <c r="H62" s="32">
        <v>107000</v>
      </c>
    </row>
    <row r="63" spans="1:8" ht="33.75">
      <c r="A63" s="25" t="s">
        <v>8</v>
      </c>
      <c r="B63" s="7" t="s">
        <v>69</v>
      </c>
      <c r="C63" s="8" t="s">
        <v>73</v>
      </c>
      <c r="D63" s="13">
        <v>277927</v>
      </c>
      <c r="E63" s="13">
        <v>1418763</v>
      </c>
      <c r="F63" s="35"/>
      <c r="G63" s="12"/>
      <c r="H63" s="32">
        <v>68077.66666666667</v>
      </c>
    </row>
    <row r="64" spans="1:8" ht="33.75">
      <c r="A64" s="25" t="s">
        <v>8</v>
      </c>
      <c r="B64" s="7" t="s">
        <v>69</v>
      </c>
      <c r="C64" s="30" t="s">
        <v>40</v>
      </c>
      <c r="D64" s="33">
        <v>1116472</v>
      </c>
      <c r="E64" s="33">
        <v>5391462</v>
      </c>
      <c r="F64" s="36"/>
      <c r="G64" s="14"/>
      <c r="H64" s="32">
        <v>17185</v>
      </c>
    </row>
    <row r="65" spans="1:8" ht="36">
      <c r="A65" s="19" t="s">
        <v>8</v>
      </c>
      <c r="B65" s="20" t="s">
        <v>69</v>
      </c>
      <c r="C65" s="37" t="s">
        <v>50</v>
      </c>
      <c r="D65" s="22"/>
      <c r="E65" s="22"/>
      <c r="F65" s="38"/>
      <c r="G65" s="39"/>
      <c r="H65" s="40">
        <f>SUM(H58:H64)</f>
        <v>371214.33333333296</v>
      </c>
    </row>
    <row r="66" spans="1:8" ht="33.75">
      <c r="A66" s="25" t="s">
        <v>8</v>
      </c>
      <c r="B66" s="7" t="s">
        <v>74</v>
      </c>
      <c r="C66" s="41" t="s">
        <v>75</v>
      </c>
      <c r="D66" s="33">
        <v>1061055</v>
      </c>
      <c r="E66" s="33">
        <v>3316471</v>
      </c>
      <c r="F66" s="35" t="s">
        <v>76</v>
      </c>
      <c r="G66" s="12"/>
      <c r="H66" s="11">
        <v>220666</v>
      </c>
    </row>
    <row r="67" spans="1:8" ht="33.75">
      <c r="A67" s="25" t="s">
        <v>8</v>
      </c>
      <c r="B67" s="7" t="s">
        <v>74</v>
      </c>
      <c r="C67" s="41" t="s">
        <v>75</v>
      </c>
      <c r="D67" s="33">
        <v>1061055</v>
      </c>
      <c r="E67" s="33">
        <v>3316471</v>
      </c>
      <c r="F67" s="35" t="s">
        <v>77</v>
      </c>
      <c r="G67" s="12"/>
      <c r="H67" s="11">
        <v>8682</v>
      </c>
    </row>
    <row r="68" spans="1:8" ht="33.75">
      <c r="A68" s="25" t="s">
        <v>8</v>
      </c>
      <c r="B68" s="7" t="s">
        <v>74</v>
      </c>
      <c r="C68" s="41" t="s">
        <v>75</v>
      </c>
      <c r="D68" s="33">
        <v>1061055</v>
      </c>
      <c r="E68" s="33">
        <v>3316471</v>
      </c>
      <c r="F68" s="35" t="s">
        <v>78</v>
      </c>
      <c r="G68" s="12"/>
      <c r="H68" s="11">
        <v>50667</v>
      </c>
    </row>
    <row r="69" spans="1:8" ht="36">
      <c r="A69" s="25" t="s">
        <v>8</v>
      </c>
      <c r="B69" s="7" t="s">
        <v>74</v>
      </c>
      <c r="C69" s="41" t="s">
        <v>75</v>
      </c>
      <c r="D69" s="33">
        <v>1061055</v>
      </c>
      <c r="E69" s="33">
        <v>3316471</v>
      </c>
      <c r="F69" s="35" t="s">
        <v>79</v>
      </c>
      <c r="G69" s="12"/>
      <c r="H69" s="11">
        <v>2586</v>
      </c>
    </row>
    <row r="70" spans="1:8" ht="33.75">
      <c r="A70" s="25" t="s">
        <v>8</v>
      </c>
      <c r="B70" s="7" t="s">
        <v>74</v>
      </c>
      <c r="C70" s="41" t="s">
        <v>33</v>
      </c>
      <c r="D70" s="13">
        <v>1070263</v>
      </c>
      <c r="E70" s="13">
        <v>3507093</v>
      </c>
      <c r="F70" s="35"/>
      <c r="G70" s="12"/>
      <c r="H70" s="11">
        <v>271335</v>
      </c>
    </row>
    <row r="71" spans="1:8" ht="33.75">
      <c r="A71" s="25" t="s">
        <v>8</v>
      </c>
      <c r="B71" s="7" t="s">
        <v>74</v>
      </c>
      <c r="C71" s="41" t="s">
        <v>73</v>
      </c>
      <c r="D71" s="13">
        <v>277927</v>
      </c>
      <c r="E71" s="13">
        <v>1418763</v>
      </c>
      <c r="F71" s="35"/>
      <c r="G71" s="12"/>
      <c r="H71" s="11">
        <v>260000</v>
      </c>
    </row>
    <row r="72" spans="1:8" ht="33.75">
      <c r="A72" s="25" t="s">
        <v>8</v>
      </c>
      <c r="B72" s="7" t="s">
        <v>74</v>
      </c>
      <c r="C72" s="41" t="s">
        <v>73</v>
      </c>
      <c r="D72" s="13">
        <v>277927</v>
      </c>
      <c r="E72" s="13">
        <v>1418763</v>
      </c>
      <c r="F72" s="35" t="s">
        <v>80</v>
      </c>
      <c r="G72" s="12"/>
      <c r="H72" s="12">
        <v>11268</v>
      </c>
    </row>
    <row r="73" spans="1:8" ht="36">
      <c r="A73" s="42" t="s">
        <v>8</v>
      </c>
      <c r="B73" s="20" t="s">
        <v>74</v>
      </c>
      <c r="C73" s="37" t="s">
        <v>50</v>
      </c>
      <c r="D73" s="22"/>
      <c r="E73" s="22"/>
      <c r="F73" s="38"/>
      <c r="G73" s="43"/>
      <c r="H73" s="43">
        <f>SUM(H66:H72)</f>
        <v>825204</v>
      </c>
    </row>
    <row r="74" spans="1:8" ht="36">
      <c r="A74" s="25" t="s">
        <v>8</v>
      </c>
      <c r="B74" s="44" t="s">
        <v>81</v>
      </c>
      <c r="C74" s="41" t="s">
        <v>82</v>
      </c>
      <c r="D74" s="9"/>
      <c r="E74" s="9"/>
      <c r="F74" s="45" t="s">
        <v>83</v>
      </c>
      <c r="G74" s="12">
        <v>12402</v>
      </c>
      <c r="H74" s="46"/>
    </row>
    <row r="75" spans="1:8" ht="24">
      <c r="A75" s="25" t="s">
        <v>8</v>
      </c>
      <c r="B75" s="44" t="s">
        <v>81</v>
      </c>
      <c r="C75" s="41" t="s">
        <v>84</v>
      </c>
      <c r="D75" s="9"/>
      <c r="E75" s="9"/>
      <c r="F75" s="45" t="s">
        <v>85</v>
      </c>
      <c r="G75" s="12">
        <v>17082</v>
      </c>
      <c r="H75" s="46"/>
    </row>
    <row r="76" spans="1:8" ht="48">
      <c r="A76" s="25" t="s">
        <v>8</v>
      </c>
      <c r="B76" s="44" t="s">
        <v>81</v>
      </c>
      <c r="C76" s="41" t="s">
        <v>86</v>
      </c>
      <c r="D76" s="9"/>
      <c r="E76" s="9"/>
      <c r="F76" s="45" t="s">
        <v>87</v>
      </c>
      <c r="G76" s="12">
        <v>17352</v>
      </c>
      <c r="H76" s="46"/>
    </row>
    <row r="77" spans="1:8" ht="22.5">
      <c r="A77" s="25" t="s">
        <v>8</v>
      </c>
      <c r="B77" s="44" t="s">
        <v>81</v>
      </c>
      <c r="C77" s="41" t="s">
        <v>88</v>
      </c>
      <c r="D77" s="9"/>
      <c r="E77" s="9"/>
      <c r="F77" s="156"/>
      <c r="G77" s="47">
        <v>15776</v>
      </c>
      <c r="H77" s="46"/>
    </row>
    <row r="78" spans="1:8" ht="60">
      <c r="A78" s="48" t="s">
        <v>8</v>
      </c>
      <c r="B78" s="49" t="s">
        <v>81</v>
      </c>
      <c r="C78" s="50" t="s">
        <v>89</v>
      </c>
      <c r="D78" s="9"/>
      <c r="E78" s="9"/>
      <c r="F78" s="45" t="s">
        <v>90</v>
      </c>
      <c r="G78" s="12">
        <v>8489</v>
      </c>
      <c r="H78" s="46"/>
    </row>
    <row r="79" spans="1:8" ht="22.5">
      <c r="A79" s="25" t="s">
        <v>8</v>
      </c>
      <c r="B79" s="44" t="s">
        <v>81</v>
      </c>
      <c r="C79" s="41" t="s">
        <v>91</v>
      </c>
      <c r="D79" s="9"/>
      <c r="E79" s="9"/>
      <c r="F79" s="45"/>
      <c r="G79" s="12">
        <v>5000</v>
      </c>
      <c r="H79" s="46"/>
    </row>
    <row r="80" spans="1:8" ht="22.5">
      <c r="A80" s="25" t="s">
        <v>8</v>
      </c>
      <c r="B80" s="44" t="s">
        <v>81</v>
      </c>
      <c r="C80" s="41" t="s">
        <v>92</v>
      </c>
      <c r="D80" s="9"/>
      <c r="E80" s="9"/>
      <c r="F80" s="35"/>
      <c r="G80" s="12">
        <v>17586</v>
      </c>
      <c r="H80" s="46"/>
    </row>
    <row r="81" spans="1:8" ht="22.5">
      <c r="A81" s="25" t="s">
        <v>8</v>
      </c>
      <c r="B81" s="44" t="s">
        <v>81</v>
      </c>
      <c r="C81" s="41" t="s">
        <v>93</v>
      </c>
      <c r="D81" s="9"/>
      <c r="E81" s="9"/>
      <c r="F81" s="35"/>
      <c r="G81" s="12">
        <v>7647</v>
      </c>
      <c r="H81" s="46"/>
    </row>
    <row r="82" spans="1:8" ht="22.5">
      <c r="A82" s="25" t="s">
        <v>8</v>
      </c>
      <c r="B82" s="44" t="s">
        <v>81</v>
      </c>
      <c r="C82" s="41" t="s">
        <v>94</v>
      </c>
      <c r="D82" s="9"/>
      <c r="E82" s="9"/>
      <c r="F82" s="45" t="s">
        <v>95</v>
      </c>
      <c r="G82" s="12">
        <v>12276</v>
      </c>
      <c r="H82" s="46"/>
    </row>
    <row r="83" spans="1:8" ht="22.5">
      <c r="A83" s="25" t="s">
        <v>8</v>
      </c>
      <c r="B83" s="44" t="s">
        <v>81</v>
      </c>
      <c r="C83" s="41" t="s">
        <v>96</v>
      </c>
      <c r="D83" s="9"/>
      <c r="E83" s="9"/>
      <c r="F83" s="35"/>
      <c r="G83" s="12">
        <v>8590</v>
      </c>
      <c r="H83" s="46"/>
    </row>
    <row r="84" spans="1:8" ht="24">
      <c r="A84" s="25" t="s">
        <v>8</v>
      </c>
      <c r="B84" s="44" t="s">
        <v>81</v>
      </c>
      <c r="C84" s="41" t="s">
        <v>97</v>
      </c>
      <c r="D84" s="9"/>
      <c r="E84" s="9"/>
      <c r="F84" s="45" t="s">
        <v>98</v>
      </c>
      <c r="G84" s="12">
        <v>13500</v>
      </c>
      <c r="H84" s="46"/>
    </row>
    <row r="85" spans="1:8" ht="22.5">
      <c r="A85" s="25" t="s">
        <v>8</v>
      </c>
      <c r="B85" s="44" t="s">
        <v>81</v>
      </c>
      <c r="C85" s="41" t="s">
        <v>99</v>
      </c>
      <c r="D85" s="9"/>
      <c r="E85" s="9"/>
      <c r="F85" s="35"/>
      <c r="G85" s="12">
        <v>13500</v>
      </c>
      <c r="H85" s="46"/>
    </row>
    <row r="86" spans="1:8" ht="22.5">
      <c r="A86" s="25" t="s">
        <v>8</v>
      </c>
      <c r="B86" s="44" t="s">
        <v>81</v>
      </c>
      <c r="C86" s="41" t="s">
        <v>100</v>
      </c>
      <c r="D86" s="9"/>
      <c r="E86" s="9"/>
      <c r="F86" s="45"/>
      <c r="G86" s="12">
        <v>16200</v>
      </c>
      <c r="H86" s="46"/>
    </row>
    <row r="87" spans="1:8" ht="36">
      <c r="A87" s="25" t="s">
        <v>8</v>
      </c>
      <c r="B87" s="44" t="s">
        <v>81</v>
      </c>
      <c r="C87" s="41" t="s">
        <v>101</v>
      </c>
      <c r="D87" s="9"/>
      <c r="E87" s="9"/>
      <c r="F87" s="156" t="s">
        <v>102</v>
      </c>
      <c r="G87" s="51">
        <v>16200</v>
      </c>
      <c r="H87" s="46"/>
    </row>
    <row r="88" spans="1:8" ht="36">
      <c r="A88" s="25" t="s">
        <v>8</v>
      </c>
      <c r="B88" s="44" t="s">
        <v>81</v>
      </c>
      <c r="C88" s="41" t="s">
        <v>103</v>
      </c>
      <c r="D88" s="9"/>
      <c r="E88" s="9"/>
      <c r="F88" s="45" t="s">
        <v>104</v>
      </c>
      <c r="G88" s="52">
        <v>16759</v>
      </c>
      <c r="H88" s="46"/>
    </row>
    <row r="89" spans="1:8" ht="24">
      <c r="A89" s="19" t="s">
        <v>8</v>
      </c>
      <c r="B89" s="20" t="s">
        <v>81</v>
      </c>
      <c r="C89" s="37" t="s">
        <v>50</v>
      </c>
      <c r="D89" s="22"/>
      <c r="E89" s="22"/>
      <c r="F89" s="38"/>
      <c r="G89" s="43">
        <f>SUM(G74:G88)</f>
        <v>198359</v>
      </c>
      <c r="H89" s="43"/>
    </row>
    <row r="90" spans="1:8" ht="22.5">
      <c r="A90" s="25" t="s">
        <v>8</v>
      </c>
      <c r="B90" s="44" t="s">
        <v>105</v>
      </c>
      <c r="C90" s="41" t="s">
        <v>106</v>
      </c>
      <c r="D90" s="9"/>
      <c r="E90" s="9"/>
      <c r="F90" s="35"/>
      <c r="G90" s="12">
        <v>1000</v>
      </c>
      <c r="H90" s="46"/>
    </row>
    <row r="91" spans="1:8" ht="22.5">
      <c r="A91" s="25" t="s">
        <v>8</v>
      </c>
      <c r="B91" s="44" t="s">
        <v>105</v>
      </c>
      <c r="C91" s="41" t="s">
        <v>107</v>
      </c>
      <c r="D91" s="9"/>
      <c r="E91" s="9"/>
      <c r="F91" s="35"/>
      <c r="G91" s="12">
        <v>1000</v>
      </c>
      <c r="H91" s="46"/>
    </row>
    <row r="92" spans="1:8" ht="22.5">
      <c r="A92" s="25" t="s">
        <v>8</v>
      </c>
      <c r="B92" s="44" t="s">
        <v>105</v>
      </c>
      <c r="C92" s="41" t="s">
        <v>108</v>
      </c>
      <c r="D92" s="9"/>
      <c r="E92" s="9"/>
      <c r="F92" s="35"/>
      <c r="G92" s="12">
        <v>1000</v>
      </c>
      <c r="H92" s="46"/>
    </row>
    <row r="93" spans="1:8" ht="22.5">
      <c r="A93" s="25" t="s">
        <v>8</v>
      </c>
      <c r="B93" s="44" t="s">
        <v>105</v>
      </c>
      <c r="C93" s="41" t="s">
        <v>109</v>
      </c>
      <c r="D93" s="9"/>
      <c r="E93" s="9"/>
      <c r="F93" s="35"/>
      <c r="G93" s="12">
        <v>1000</v>
      </c>
      <c r="H93" s="46"/>
    </row>
    <row r="94" spans="1:8" ht="22.5">
      <c r="A94" s="25" t="s">
        <v>8</v>
      </c>
      <c r="B94" s="44" t="s">
        <v>105</v>
      </c>
      <c r="C94" s="41" t="s">
        <v>110</v>
      </c>
      <c r="D94" s="9"/>
      <c r="E94" s="9"/>
      <c r="F94" s="35"/>
      <c r="G94" s="12">
        <v>1000</v>
      </c>
      <c r="H94" s="46"/>
    </row>
    <row r="95" spans="1:8" ht="22.5">
      <c r="A95" s="25" t="s">
        <v>8</v>
      </c>
      <c r="B95" s="44" t="s">
        <v>105</v>
      </c>
      <c r="C95" s="41" t="s">
        <v>111</v>
      </c>
      <c r="D95" s="9"/>
      <c r="E95" s="9"/>
      <c r="F95" s="35"/>
      <c r="G95" s="12">
        <v>1000</v>
      </c>
      <c r="H95" s="46"/>
    </row>
    <row r="96" spans="1:8" ht="22.5">
      <c r="A96" s="25" t="s">
        <v>8</v>
      </c>
      <c r="B96" s="44" t="s">
        <v>105</v>
      </c>
      <c r="C96" s="41" t="s">
        <v>112</v>
      </c>
      <c r="D96" s="9"/>
      <c r="E96" s="9"/>
      <c r="F96" s="35"/>
      <c r="G96" s="12">
        <v>1000</v>
      </c>
      <c r="H96" s="46"/>
    </row>
    <row r="97" spans="1:8" ht="22.5">
      <c r="A97" s="25" t="s">
        <v>8</v>
      </c>
      <c r="B97" s="44" t="s">
        <v>105</v>
      </c>
      <c r="C97" s="41" t="s">
        <v>113</v>
      </c>
      <c r="D97" s="9">
        <v>1121717</v>
      </c>
      <c r="E97" s="9">
        <v>6228171</v>
      </c>
      <c r="F97" s="35"/>
      <c r="G97" s="12">
        <v>1000</v>
      </c>
      <c r="H97" s="46"/>
    </row>
    <row r="98" spans="1:8" ht="22.5">
      <c r="A98" s="25" t="s">
        <v>8</v>
      </c>
      <c r="B98" s="44" t="s">
        <v>105</v>
      </c>
      <c r="C98" s="41" t="s">
        <v>114</v>
      </c>
      <c r="D98" s="9"/>
      <c r="E98" s="9"/>
      <c r="F98" s="35"/>
      <c r="G98" s="12">
        <v>1000</v>
      </c>
      <c r="H98" s="46"/>
    </row>
    <row r="99" spans="1:8" ht="22.5">
      <c r="A99" s="25" t="s">
        <v>8</v>
      </c>
      <c r="B99" s="44" t="s">
        <v>105</v>
      </c>
      <c r="C99" s="41" t="s">
        <v>115</v>
      </c>
      <c r="D99" s="9"/>
      <c r="E99" s="9"/>
      <c r="F99" s="35"/>
      <c r="G99" s="12">
        <v>1000</v>
      </c>
      <c r="H99" s="46"/>
    </row>
    <row r="100" spans="1:8" ht="22.5">
      <c r="A100" s="25" t="s">
        <v>8</v>
      </c>
      <c r="B100" s="44" t="s">
        <v>105</v>
      </c>
      <c r="C100" s="41" t="s">
        <v>116</v>
      </c>
      <c r="D100" s="9"/>
      <c r="E100" s="9"/>
      <c r="F100" s="35"/>
      <c r="G100" s="12">
        <v>1000</v>
      </c>
      <c r="H100" s="46"/>
    </row>
    <row r="101" spans="1:8" ht="36">
      <c r="A101" s="42" t="s">
        <v>8</v>
      </c>
      <c r="B101" s="20" t="s">
        <v>105</v>
      </c>
      <c r="C101" s="37" t="s">
        <v>50</v>
      </c>
      <c r="D101" s="22"/>
      <c r="E101" s="22"/>
      <c r="F101" s="38"/>
      <c r="G101" s="43">
        <f>SUM(G90:G100)</f>
        <v>11000</v>
      </c>
      <c r="H101" s="43"/>
    </row>
    <row r="102" spans="1:8" ht="22.5">
      <c r="A102" s="25" t="s">
        <v>8</v>
      </c>
      <c r="B102" s="53" t="s">
        <v>117</v>
      </c>
      <c r="C102" s="54" t="s">
        <v>118</v>
      </c>
      <c r="D102" s="27"/>
      <c r="E102" s="27"/>
      <c r="F102" s="55"/>
      <c r="G102" s="28">
        <v>1100</v>
      </c>
      <c r="H102" s="46"/>
    </row>
    <row r="103" spans="1:8" ht="22.5">
      <c r="A103" s="25" t="s">
        <v>8</v>
      </c>
      <c r="B103" s="53" t="s">
        <v>117</v>
      </c>
      <c r="C103" s="54" t="s">
        <v>119</v>
      </c>
      <c r="D103" s="27"/>
      <c r="E103" s="27"/>
      <c r="F103" s="55"/>
      <c r="G103" s="56">
        <v>1100</v>
      </c>
      <c r="H103" s="46"/>
    </row>
    <row r="104" spans="1:8" ht="22.5">
      <c r="A104" s="25" t="s">
        <v>8</v>
      </c>
      <c r="B104" s="53" t="s">
        <v>117</v>
      </c>
      <c r="C104" s="54" t="s">
        <v>120</v>
      </c>
      <c r="D104" s="27"/>
      <c r="E104" s="27"/>
      <c r="F104" s="55"/>
      <c r="G104" s="56">
        <v>1719</v>
      </c>
      <c r="H104" s="46"/>
    </row>
    <row r="105" spans="1:8" ht="22.5">
      <c r="A105" s="25" t="s">
        <v>8</v>
      </c>
      <c r="B105" s="53" t="s">
        <v>117</v>
      </c>
      <c r="C105" s="54" t="s">
        <v>121</v>
      </c>
      <c r="D105" s="27"/>
      <c r="E105" s="27"/>
      <c r="F105" s="55"/>
      <c r="G105" s="56">
        <v>3663</v>
      </c>
      <c r="H105" s="46"/>
    </row>
    <row r="106" spans="1:8" ht="22.5">
      <c r="A106" s="25" t="s">
        <v>8</v>
      </c>
      <c r="B106" s="53" t="s">
        <v>117</v>
      </c>
      <c r="C106" s="54" t="s">
        <v>122</v>
      </c>
      <c r="D106" s="27"/>
      <c r="E106" s="27"/>
      <c r="F106" s="55"/>
      <c r="G106" s="56">
        <v>1620</v>
      </c>
      <c r="H106" s="46"/>
    </row>
    <row r="107" spans="1:8" ht="22.5">
      <c r="A107" s="25" t="s">
        <v>8</v>
      </c>
      <c r="B107" s="53" t="s">
        <v>117</v>
      </c>
      <c r="C107" s="54" t="s">
        <v>123</v>
      </c>
      <c r="D107" s="27"/>
      <c r="E107" s="27"/>
      <c r="F107" s="55"/>
      <c r="G107" s="56">
        <v>1100</v>
      </c>
      <c r="H107" s="46"/>
    </row>
    <row r="108" spans="1:8" ht="22.5">
      <c r="A108" s="25" t="s">
        <v>8</v>
      </c>
      <c r="B108" s="53" t="s">
        <v>117</v>
      </c>
      <c r="C108" s="54" t="s">
        <v>124</v>
      </c>
      <c r="D108" s="27"/>
      <c r="E108" s="27"/>
      <c r="F108" s="55"/>
      <c r="G108" s="56">
        <v>2439.5</v>
      </c>
      <c r="H108" s="46"/>
    </row>
    <row r="109" spans="1:8" ht="22.5">
      <c r="A109" s="25" t="s">
        <v>8</v>
      </c>
      <c r="B109" s="53" t="s">
        <v>117</v>
      </c>
      <c r="C109" s="54" t="s">
        <v>125</v>
      </c>
      <c r="D109" s="27"/>
      <c r="E109" s="27"/>
      <c r="F109" s="55"/>
      <c r="G109" s="56">
        <v>2992.5</v>
      </c>
      <c r="H109" s="46"/>
    </row>
    <row r="110" spans="1:8" ht="22.5">
      <c r="A110" s="25" t="s">
        <v>8</v>
      </c>
      <c r="B110" s="53" t="s">
        <v>117</v>
      </c>
      <c r="C110" s="54" t="s">
        <v>126</v>
      </c>
      <c r="D110" s="27"/>
      <c r="E110" s="27"/>
      <c r="F110" s="55"/>
      <c r="G110" s="56">
        <v>1557</v>
      </c>
      <c r="H110" s="46"/>
    </row>
    <row r="111" spans="1:8" ht="22.5">
      <c r="A111" s="25" t="s">
        <v>8</v>
      </c>
      <c r="B111" s="53" t="s">
        <v>117</v>
      </c>
      <c r="C111" s="54" t="s">
        <v>108</v>
      </c>
      <c r="D111" s="27"/>
      <c r="E111" s="27"/>
      <c r="F111" s="55"/>
      <c r="G111" s="56">
        <v>1100</v>
      </c>
      <c r="H111" s="46"/>
    </row>
    <row r="112" spans="1:8" ht="22.5">
      <c r="A112" s="25" t="s">
        <v>8</v>
      </c>
      <c r="B112" s="53" t="s">
        <v>117</v>
      </c>
      <c r="C112" s="54" t="s">
        <v>127</v>
      </c>
      <c r="D112" s="27"/>
      <c r="E112" s="27"/>
      <c r="F112" s="55"/>
      <c r="G112" s="56">
        <v>1100</v>
      </c>
      <c r="H112" s="46"/>
    </row>
    <row r="113" spans="1:8" ht="22.5">
      <c r="A113" s="25" t="s">
        <v>8</v>
      </c>
      <c r="B113" s="53" t="s">
        <v>117</v>
      </c>
      <c r="C113" s="54" t="s">
        <v>128</v>
      </c>
      <c r="D113" s="27"/>
      <c r="E113" s="27"/>
      <c r="F113" s="55"/>
      <c r="G113" s="56">
        <v>1100</v>
      </c>
      <c r="H113" s="46"/>
    </row>
    <row r="114" spans="1:8" ht="22.5">
      <c r="A114" s="25" t="s">
        <v>8</v>
      </c>
      <c r="B114" s="53" t="s">
        <v>117</v>
      </c>
      <c r="C114" s="54" t="s">
        <v>86</v>
      </c>
      <c r="D114" s="27"/>
      <c r="E114" s="27"/>
      <c r="F114" s="55"/>
      <c r="G114" s="56">
        <v>1685</v>
      </c>
      <c r="H114" s="46"/>
    </row>
    <row r="115" spans="1:8" ht="22.5">
      <c r="A115" s="25" t="s">
        <v>8</v>
      </c>
      <c r="B115" s="53" t="s">
        <v>117</v>
      </c>
      <c r="C115" s="54" t="s">
        <v>129</v>
      </c>
      <c r="D115" s="27"/>
      <c r="E115" s="27"/>
      <c r="F115" s="55"/>
      <c r="G115" s="56">
        <v>1138.5</v>
      </c>
      <c r="H115" s="46"/>
    </row>
    <row r="116" spans="1:8" ht="22.5">
      <c r="A116" s="25" t="s">
        <v>8</v>
      </c>
      <c r="B116" s="53" t="s">
        <v>117</v>
      </c>
      <c r="C116" s="54" t="s">
        <v>130</v>
      </c>
      <c r="D116" s="27"/>
      <c r="E116" s="27"/>
      <c r="F116" s="55"/>
      <c r="G116" s="56">
        <v>1100</v>
      </c>
      <c r="H116" s="46"/>
    </row>
    <row r="117" spans="1:8" ht="22.5">
      <c r="A117" s="25" t="s">
        <v>8</v>
      </c>
      <c r="B117" s="53" t="s">
        <v>117</v>
      </c>
      <c r="C117" s="54" t="s">
        <v>131</v>
      </c>
      <c r="D117" s="27"/>
      <c r="E117" s="27"/>
      <c r="F117" s="55"/>
      <c r="G117" s="56">
        <v>1872</v>
      </c>
      <c r="H117" s="46"/>
    </row>
    <row r="118" spans="1:8" ht="22.5">
      <c r="A118" s="25" t="s">
        <v>8</v>
      </c>
      <c r="B118" s="53" t="s">
        <v>117</v>
      </c>
      <c r="C118" s="54" t="s">
        <v>132</v>
      </c>
      <c r="D118" s="27"/>
      <c r="E118" s="27"/>
      <c r="F118" s="55"/>
      <c r="G118" s="56">
        <v>1800</v>
      </c>
      <c r="H118" s="46"/>
    </row>
    <row r="119" spans="1:8" ht="22.5">
      <c r="A119" s="25" t="s">
        <v>8</v>
      </c>
      <c r="B119" s="53" t="s">
        <v>117</v>
      </c>
      <c r="C119" s="54" t="s">
        <v>133</v>
      </c>
      <c r="D119" s="27"/>
      <c r="E119" s="27"/>
      <c r="F119" s="55"/>
      <c r="G119" s="56">
        <v>1872</v>
      </c>
      <c r="H119" s="46"/>
    </row>
    <row r="120" spans="1:8" ht="22.5">
      <c r="A120" s="25" t="s">
        <v>8</v>
      </c>
      <c r="B120" s="53" t="s">
        <v>117</v>
      </c>
      <c r="C120" s="54" t="s">
        <v>134</v>
      </c>
      <c r="D120" s="27"/>
      <c r="E120" s="27"/>
      <c r="F120" s="55"/>
      <c r="G120" s="56">
        <v>3600</v>
      </c>
      <c r="H120" s="46"/>
    </row>
    <row r="121" spans="1:8" ht="22.5">
      <c r="A121" s="25" t="s">
        <v>8</v>
      </c>
      <c r="B121" s="53" t="s">
        <v>117</v>
      </c>
      <c r="C121" s="54" t="s">
        <v>135</v>
      </c>
      <c r="D121" s="27"/>
      <c r="E121" s="27"/>
      <c r="F121" s="55"/>
      <c r="G121" s="56">
        <v>3307.5</v>
      </c>
      <c r="H121" s="46"/>
    </row>
    <row r="122" spans="1:8" ht="22.5">
      <c r="A122" s="25" t="s">
        <v>8</v>
      </c>
      <c r="B122" s="53" t="s">
        <v>117</v>
      </c>
      <c r="C122" s="54" t="s">
        <v>136</v>
      </c>
      <c r="D122" s="27"/>
      <c r="E122" s="27"/>
      <c r="F122" s="55"/>
      <c r="G122" s="56">
        <v>3307.5</v>
      </c>
      <c r="H122" s="46"/>
    </row>
    <row r="123" spans="1:8" ht="22.5">
      <c r="A123" s="25" t="s">
        <v>8</v>
      </c>
      <c r="B123" s="53" t="s">
        <v>117</v>
      </c>
      <c r="C123" s="54" t="s">
        <v>137</v>
      </c>
      <c r="D123" s="27"/>
      <c r="E123" s="27"/>
      <c r="F123" s="55"/>
      <c r="G123" s="56">
        <v>3028.5</v>
      </c>
      <c r="H123" s="46"/>
    </row>
    <row r="124" spans="1:8" ht="22.5">
      <c r="A124" s="25" t="s">
        <v>8</v>
      </c>
      <c r="B124" s="53" t="s">
        <v>117</v>
      </c>
      <c r="C124" s="54" t="s">
        <v>138</v>
      </c>
      <c r="D124" s="27"/>
      <c r="E124" s="27"/>
      <c r="F124" s="55"/>
      <c r="G124" s="56">
        <v>1480.5</v>
      </c>
      <c r="H124" s="46"/>
    </row>
    <row r="125" spans="1:8" ht="22.5">
      <c r="A125" s="25" t="s">
        <v>8</v>
      </c>
      <c r="B125" s="53" t="s">
        <v>117</v>
      </c>
      <c r="C125" s="54" t="s">
        <v>139</v>
      </c>
      <c r="D125" s="27"/>
      <c r="E125" s="27"/>
      <c r="F125" s="55"/>
      <c r="G125" s="56">
        <v>1449</v>
      </c>
      <c r="H125" s="46"/>
    </row>
    <row r="126" spans="1:8" ht="22.5">
      <c r="A126" s="25" t="s">
        <v>8</v>
      </c>
      <c r="B126" s="53" t="s">
        <v>117</v>
      </c>
      <c r="C126" s="54" t="s">
        <v>140</v>
      </c>
      <c r="D126" s="27"/>
      <c r="E126" s="27"/>
      <c r="F126" s="55"/>
      <c r="G126" s="56">
        <v>1100</v>
      </c>
      <c r="H126" s="46"/>
    </row>
    <row r="127" spans="1:8" ht="22.5">
      <c r="A127" s="25" t="s">
        <v>8</v>
      </c>
      <c r="B127" s="53" t="s">
        <v>117</v>
      </c>
      <c r="C127" s="54" t="s">
        <v>141</v>
      </c>
      <c r="D127" s="27"/>
      <c r="E127" s="27"/>
      <c r="F127" s="55"/>
      <c r="G127" s="56">
        <v>1100</v>
      </c>
      <c r="H127" s="46"/>
    </row>
    <row r="128" spans="1:8" ht="22.5">
      <c r="A128" s="48" t="s">
        <v>8</v>
      </c>
      <c r="B128" s="57" t="s">
        <v>117</v>
      </c>
      <c r="C128" s="54" t="s">
        <v>111</v>
      </c>
      <c r="D128" s="27"/>
      <c r="E128" s="27"/>
      <c r="F128" s="55"/>
      <c r="G128" s="56">
        <v>2115</v>
      </c>
      <c r="H128" s="46"/>
    </row>
    <row r="129" spans="1:8" ht="22.5">
      <c r="A129" s="48" t="s">
        <v>8</v>
      </c>
      <c r="B129" s="57" t="s">
        <v>117</v>
      </c>
      <c r="C129" s="54" t="s">
        <v>89</v>
      </c>
      <c r="D129" s="27"/>
      <c r="E129" s="27"/>
      <c r="F129" s="55"/>
      <c r="G129" s="56">
        <v>3766.5</v>
      </c>
      <c r="H129" s="46"/>
    </row>
    <row r="130" spans="1:8" ht="22.5">
      <c r="A130" s="48" t="s">
        <v>8</v>
      </c>
      <c r="B130" s="57" t="s">
        <v>117</v>
      </c>
      <c r="C130" s="54" t="s">
        <v>142</v>
      </c>
      <c r="D130" s="27"/>
      <c r="E130" s="27"/>
      <c r="F130" s="55"/>
      <c r="G130" s="56">
        <v>1921.5</v>
      </c>
      <c r="H130" s="46"/>
    </row>
    <row r="131" spans="1:8" ht="22.5">
      <c r="A131" s="48" t="s">
        <v>8</v>
      </c>
      <c r="B131" s="57" t="s">
        <v>117</v>
      </c>
      <c r="C131" s="54" t="s">
        <v>143</v>
      </c>
      <c r="D131" s="27"/>
      <c r="E131" s="27"/>
      <c r="F131" s="55"/>
      <c r="G131" s="56">
        <v>1944</v>
      </c>
      <c r="H131" s="46"/>
    </row>
    <row r="132" spans="1:8" ht="22.5">
      <c r="A132" s="48" t="s">
        <v>8</v>
      </c>
      <c r="B132" s="57" t="s">
        <v>117</v>
      </c>
      <c r="C132" s="54" t="s">
        <v>144</v>
      </c>
      <c r="D132" s="27"/>
      <c r="E132" s="27"/>
      <c r="F132" s="55"/>
      <c r="G132" s="56">
        <v>1782</v>
      </c>
      <c r="H132" s="46"/>
    </row>
    <row r="133" spans="1:8" ht="22.5">
      <c r="A133" s="25" t="s">
        <v>8</v>
      </c>
      <c r="B133" s="53" t="s">
        <v>117</v>
      </c>
      <c r="C133" s="54" t="s">
        <v>145</v>
      </c>
      <c r="D133" s="27"/>
      <c r="E133" s="27"/>
      <c r="F133" s="55"/>
      <c r="G133" s="56">
        <v>1100</v>
      </c>
      <c r="H133" s="46"/>
    </row>
    <row r="134" spans="1:8" ht="22.5">
      <c r="A134" s="25" t="s">
        <v>8</v>
      </c>
      <c r="B134" s="53" t="s">
        <v>117</v>
      </c>
      <c r="C134" s="54" t="s">
        <v>146</v>
      </c>
      <c r="D134" s="27"/>
      <c r="E134" s="27"/>
      <c r="F134" s="55"/>
      <c r="G134" s="56">
        <v>3582</v>
      </c>
      <c r="H134" s="46"/>
    </row>
    <row r="135" spans="1:8" ht="22.5">
      <c r="A135" s="25" t="s">
        <v>8</v>
      </c>
      <c r="B135" s="53" t="s">
        <v>117</v>
      </c>
      <c r="C135" s="54" t="s">
        <v>147</v>
      </c>
      <c r="D135" s="27"/>
      <c r="E135" s="27"/>
      <c r="F135" s="55"/>
      <c r="G135" s="56">
        <v>2196</v>
      </c>
      <c r="H135" s="46"/>
    </row>
    <row r="136" spans="1:8" ht="22.5">
      <c r="A136" s="25" t="s">
        <v>8</v>
      </c>
      <c r="B136" s="53" t="s">
        <v>117</v>
      </c>
      <c r="C136" s="54" t="s">
        <v>148</v>
      </c>
      <c r="D136" s="27"/>
      <c r="E136" s="27"/>
      <c r="F136" s="55"/>
      <c r="G136" s="56">
        <v>1100</v>
      </c>
      <c r="H136" s="46"/>
    </row>
    <row r="137" spans="1:8" ht="22.5">
      <c r="A137" s="25" t="s">
        <v>8</v>
      </c>
      <c r="B137" s="53" t="s">
        <v>117</v>
      </c>
      <c r="C137" s="54" t="s">
        <v>149</v>
      </c>
      <c r="D137" s="27"/>
      <c r="E137" s="27"/>
      <c r="F137" s="55"/>
      <c r="G137" s="56">
        <v>1100</v>
      </c>
      <c r="H137" s="46"/>
    </row>
    <row r="138" spans="1:8" ht="22.5">
      <c r="A138" s="25" t="s">
        <v>8</v>
      </c>
      <c r="B138" s="53" t="s">
        <v>117</v>
      </c>
      <c r="C138" s="54" t="s">
        <v>150</v>
      </c>
      <c r="D138" s="27"/>
      <c r="E138" s="27"/>
      <c r="F138" s="55"/>
      <c r="G138" s="56">
        <v>1100</v>
      </c>
      <c r="H138" s="46"/>
    </row>
    <row r="139" spans="1:8" ht="22.5">
      <c r="A139" s="25" t="s">
        <v>8</v>
      </c>
      <c r="B139" s="53" t="s">
        <v>117</v>
      </c>
      <c r="C139" s="54" t="s">
        <v>151</v>
      </c>
      <c r="D139" s="27"/>
      <c r="E139" s="27"/>
      <c r="F139" s="55"/>
      <c r="G139" s="56">
        <v>1100</v>
      </c>
      <c r="H139" s="46"/>
    </row>
    <row r="140" spans="1:8" ht="22.5">
      <c r="A140" s="25" t="s">
        <v>8</v>
      </c>
      <c r="B140" s="53" t="s">
        <v>117</v>
      </c>
      <c r="C140" s="54" t="s">
        <v>99</v>
      </c>
      <c r="D140" s="27"/>
      <c r="E140" s="27"/>
      <c r="F140" s="55"/>
      <c r="G140" s="56">
        <v>1813.5</v>
      </c>
      <c r="H140" s="46"/>
    </row>
    <row r="141" spans="1:8" ht="22.5">
      <c r="A141" s="25" t="s">
        <v>8</v>
      </c>
      <c r="B141" s="53" t="s">
        <v>117</v>
      </c>
      <c r="C141" s="54" t="s">
        <v>152</v>
      </c>
      <c r="D141" s="27"/>
      <c r="E141" s="27"/>
      <c r="F141" s="55"/>
      <c r="G141" s="56">
        <v>1296</v>
      </c>
      <c r="H141" s="46"/>
    </row>
    <row r="142" spans="1:8" ht="22.5">
      <c r="A142" s="25" t="s">
        <v>8</v>
      </c>
      <c r="B142" s="53" t="s">
        <v>117</v>
      </c>
      <c r="C142" s="54" t="s">
        <v>153</v>
      </c>
      <c r="D142" s="27"/>
      <c r="E142" s="27"/>
      <c r="F142" s="55"/>
      <c r="G142" s="56">
        <v>1100</v>
      </c>
      <c r="H142" s="46"/>
    </row>
    <row r="143" spans="1:8" ht="22.5">
      <c r="A143" s="25" t="s">
        <v>8</v>
      </c>
      <c r="B143" s="53" t="s">
        <v>117</v>
      </c>
      <c r="C143" s="54" t="s">
        <v>154</v>
      </c>
      <c r="D143" s="27"/>
      <c r="E143" s="27"/>
      <c r="F143" s="55"/>
      <c r="G143" s="56">
        <v>1100</v>
      </c>
      <c r="H143" s="46"/>
    </row>
    <row r="144" spans="1:8" ht="22.5">
      <c r="A144" s="25" t="s">
        <v>8</v>
      </c>
      <c r="B144" s="53" t="s">
        <v>117</v>
      </c>
      <c r="C144" s="54" t="s">
        <v>155</v>
      </c>
      <c r="D144" s="27"/>
      <c r="E144" s="27"/>
      <c r="F144" s="55"/>
      <c r="G144" s="56">
        <v>1100</v>
      </c>
      <c r="H144" s="46"/>
    </row>
    <row r="145" spans="1:8" ht="22.5">
      <c r="A145" s="25" t="s">
        <v>8</v>
      </c>
      <c r="B145" s="53" t="s">
        <v>117</v>
      </c>
      <c r="C145" s="54" t="s">
        <v>156</v>
      </c>
      <c r="D145" s="27"/>
      <c r="E145" s="27"/>
      <c r="F145" s="55"/>
      <c r="G145" s="56">
        <v>1100</v>
      </c>
      <c r="H145" s="46"/>
    </row>
    <row r="146" spans="1:8" ht="22.5">
      <c r="A146" s="25" t="s">
        <v>8</v>
      </c>
      <c r="B146" s="53" t="s">
        <v>117</v>
      </c>
      <c r="C146" s="54" t="s">
        <v>157</v>
      </c>
      <c r="D146" s="27"/>
      <c r="E146" s="27"/>
      <c r="F146" s="55"/>
      <c r="G146" s="56">
        <v>3735</v>
      </c>
      <c r="H146" s="46"/>
    </row>
    <row r="147" spans="1:8" ht="22.5">
      <c r="A147" s="25" t="s">
        <v>8</v>
      </c>
      <c r="B147" s="53" t="s">
        <v>117</v>
      </c>
      <c r="C147" s="54" t="s">
        <v>158</v>
      </c>
      <c r="D147" s="27"/>
      <c r="E147" s="27"/>
      <c r="F147" s="55"/>
      <c r="G147" s="56">
        <v>2335.5</v>
      </c>
      <c r="H147" s="46"/>
    </row>
    <row r="148" spans="1:8" ht="22.5">
      <c r="A148" s="25" t="s">
        <v>8</v>
      </c>
      <c r="B148" s="53" t="s">
        <v>117</v>
      </c>
      <c r="C148" s="54" t="s">
        <v>159</v>
      </c>
      <c r="D148" s="27"/>
      <c r="E148" s="27"/>
      <c r="F148" s="55"/>
      <c r="G148" s="56">
        <v>1100</v>
      </c>
      <c r="H148" s="46"/>
    </row>
    <row r="149" spans="1:8" ht="22.5">
      <c r="A149" s="25" t="s">
        <v>8</v>
      </c>
      <c r="B149" s="53" t="s">
        <v>117</v>
      </c>
      <c r="C149" s="54" t="s">
        <v>160</v>
      </c>
      <c r="D149" s="27"/>
      <c r="E149" s="27"/>
      <c r="F149" s="55"/>
      <c r="G149" s="56">
        <v>2151</v>
      </c>
      <c r="H149" s="46"/>
    </row>
    <row r="150" spans="1:8" ht="22.5">
      <c r="A150" s="42" t="s">
        <v>8</v>
      </c>
      <c r="B150" s="20" t="s">
        <v>117</v>
      </c>
      <c r="C150" s="37" t="s">
        <v>50</v>
      </c>
      <c r="D150" s="22"/>
      <c r="E150" s="22"/>
      <c r="F150" s="38"/>
      <c r="G150" s="43">
        <f>SUM(G102:G149)</f>
        <v>88069.5</v>
      </c>
      <c r="H150" s="43"/>
    </row>
    <row r="151" spans="1:8" ht="36.75" customHeight="1">
      <c r="A151" s="25" t="s">
        <v>8</v>
      </c>
      <c r="B151" s="44" t="s">
        <v>161</v>
      </c>
      <c r="C151" s="58" t="s">
        <v>162</v>
      </c>
      <c r="D151" s="33">
        <v>284233</v>
      </c>
      <c r="E151" s="59"/>
      <c r="F151" s="157" t="s">
        <v>163</v>
      </c>
      <c r="G151" s="29">
        <v>5000</v>
      </c>
      <c r="H151" s="46"/>
    </row>
    <row r="152" spans="1:8" ht="33.75">
      <c r="A152" s="25" t="s">
        <v>8</v>
      </c>
      <c r="B152" s="44" t="s">
        <v>161</v>
      </c>
      <c r="C152" s="58" t="s">
        <v>162</v>
      </c>
      <c r="D152" s="33">
        <v>284233</v>
      </c>
      <c r="E152" s="59"/>
      <c r="F152" s="157" t="s">
        <v>164</v>
      </c>
      <c r="G152" s="29">
        <v>3015</v>
      </c>
      <c r="H152" s="46"/>
    </row>
    <row r="153" spans="1:8" ht="33.75">
      <c r="A153" s="25" t="s">
        <v>8</v>
      </c>
      <c r="B153" s="44" t="s">
        <v>161</v>
      </c>
      <c r="C153" s="41" t="s">
        <v>165</v>
      </c>
      <c r="D153" s="9">
        <v>278979</v>
      </c>
      <c r="E153" s="9">
        <v>958986</v>
      </c>
      <c r="F153" s="55"/>
      <c r="G153" s="12">
        <v>5000</v>
      </c>
      <c r="H153" s="46"/>
    </row>
    <row r="154" spans="1:8" ht="33.75">
      <c r="A154" s="25" t="s">
        <v>8</v>
      </c>
      <c r="B154" s="44" t="s">
        <v>161</v>
      </c>
      <c r="C154" s="41" t="s">
        <v>166</v>
      </c>
      <c r="D154" s="18">
        <v>1084545</v>
      </c>
      <c r="E154" s="13">
        <v>4009766</v>
      </c>
      <c r="F154" s="55"/>
      <c r="G154" s="12">
        <v>7869</v>
      </c>
      <c r="H154" s="46"/>
    </row>
    <row r="155" spans="1:8" ht="33.75">
      <c r="A155" s="25" t="s">
        <v>8</v>
      </c>
      <c r="B155" s="44" t="s">
        <v>167</v>
      </c>
      <c r="C155" s="41" t="s">
        <v>168</v>
      </c>
      <c r="D155" s="9"/>
      <c r="E155" s="9"/>
      <c r="F155" s="55"/>
      <c r="G155" s="12">
        <v>7000</v>
      </c>
      <c r="H155" s="46"/>
    </row>
    <row r="156" spans="1:8" ht="36">
      <c r="A156" s="25" t="s">
        <v>8</v>
      </c>
      <c r="B156" s="44" t="s">
        <v>167</v>
      </c>
      <c r="C156" s="41" t="s">
        <v>169</v>
      </c>
      <c r="D156" s="9"/>
      <c r="E156" s="33">
        <v>4040674</v>
      </c>
      <c r="F156" s="35" t="s">
        <v>170</v>
      </c>
      <c r="G156" s="12">
        <v>7500</v>
      </c>
      <c r="H156" s="46"/>
    </row>
    <row r="157" spans="1:8" ht="33.75">
      <c r="A157" s="25" t="s">
        <v>8</v>
      </c>
      <c r="B157" s="44" t="s">
        <v>167</v>
      </c>
      <c r="C157" s="41" t="s">
        <v>169</v>
      </c>
      <c r="D157" s="9"/>
      <c r="E157" s="33">
        <v>4040674</v>
      </c>
      <c r="F157" s="35" t="s">
        <v>171</v>
      </c>
      <c r="G157" s="12">
        <v>4200</v>
      </c>
      <c r="H157" s="46"/>
    </row>
    <row r="158" spans="1:8" ht="36">
      <c r="A158" s="25" t="s">
        <v>8</v>
      </c>
      <c r="B158" s="44" t="s">
        <v>167</v>
      </c>
      <c r="C158" s="41" t="s">
        <v>169</v>
      </c>
      <c r="D158" s="9"/>
      <c r="E158" s="33">
        <v>4040674</v>
      </c>
      <c r="F158" s="35" t="s">
        <v>172</v>
      </c>
      <c r="G158" s="12">
        <v>1400</v>
      </c>
      <c r="H158" s="46"/>
    </row>
    <row r="159" spans="1:8" ht="33.75">
      <c r="A159" s="25" t="s">
        <v>8</v>
      </c>
      <c r="B159" s="44" t="s">
        <v>167</v>
      </c>
      <c r="C159" s="41" t="s">
        <v>173</v>
      </c>
      <c r="D159" s="9"/>
      <c r="E159" s="33">
        <v>8929060</v>
      </c>
      <c r="F159" s="55"/>
      <c r="G159" s="12">
        <v>5000</v>
      </c>
      <c r="H159" s="46"/>
    </row>
    <row r="160" spans="1:8" ht="33.75">
      <c r="A160" s="25" t="s">
        <v>8</v>
      </c>
      <c r="B160" s="44" t="s">
        <v>167</v>
      </c>
      <c r="C160" s="41" t="s">
        <v>174</v>
      </c>
      <c r="D160" s="9"/>
      <c r="E160" s="9"/>
      <c r="F160" s="55"/>
      <c r="G160" s="12">
        <v>2970</v>
      </c>
      <c r="H160" s="46"/>
    </row>
    <row r="161" spans="1:8" ht="33.75">
      <c r="A161" s="25" t="s">
        <v>8</v>
      </c>
      <c r="B161" s="44" t="s">
        <v>167</v>
      </c>
      <c r="C161" s="41" t="s">
        <v>19</v>
      </c>
      <c r="D161" s="13">
        <v>1064231</v>
      </c>
      <c r="E161" s="13">
        <v>3244552</v>
      </c>
      <c r="F161" s="55"/>
      <c r="G161" s="12">
        <v>3000</v>
      </c>
      <c r="H161" s="46"/>
    </row>
    <row r="162" spans="1:8" ht="33.75">
      <c r="A162" s="25" t="s">
        <v>8</v>
      </c>
      <c r="B162" s="44" t="s">
        <v>167</v>
      </c>
      <c r="C162" s="41" t="s">
        <v>175</v>
      </c>
      <c r="D162" s="33">
        <v>1157515</v>
      </c>
      <c r="E162" s="9"/>
      <c r="F162" s="55"/>
      <c r="G162" s="12">
        <v>1000</v>
      </c>
      <c r="H162" s="46"/>
    </row>
    <row r="163" spans="1:8" ht="33.75">
      <c r="A163" s="25" t="s">
        <v>8</v>
      </c>
      <c r="B163" s="44" t="s">
        <v>167</v>
      </c>
      <c r="C163" s="41" t="s">
        <v>176</v>
      </c>
      <c r="D163" s="9"/>
      <c r="E163" s="9"/>
      <c r="F163" s="55"/>
      <c r="G163" s="12">
        <v>11000</v>
      </c>
      <c r="H163" s="46"/>
    </row>
    <row r="164" spans="1:8" ht="33.75">
      <c r="A164" s="25" t="s">
        <v>8</v>
      </c>
      <c r="B164" s="44" t="s">
        <v>167</v>
      </c>
      <c r="C164" s="41" t="s">
        <v>177</v>
      </c>
      <c r="D164" s="9"/>
      <c r="E164" s="9"/>
      <c r="F164" s="55"/>
      <c r="G164" s="12">
        <v>3540</v>
      </c>
      <c r="H164" s="46"/>
    </row>
    <row r="165" spans="1:8" ht="33.75">
      <c r="A165" s="25" t="s">
        <v>8</v>
      </c>
      <c r="B165" s="44" t="s">
        <v>167</v>
      </c>
      <c r="C165" s="41" t="s">
        <v>178</v>
      </c>
      <c r="D165" s="9"/>
      <c r="E165" s="33">
        <v>8221842</v>
      </c>
      <c r="F165" s="55"/>
      <c r="G165" s="12">
        <v>600</v>
      </c>
      <c r="H165" s="46"/>
    </row>
    <row r="166" spans="1:8" ht="33.75">
      <c r="A166" s="25" t="s">
        <v>8</v>
      </c>
      <c r="B166" s="44" t="s">
        <v>167</v>
      </c>
      <c r="C166" s="41" t="s">
        <v>179</v>
      </c>
      <c r="D166" s="9"/>
      <c r="E166" s="9"/>
      <c r="F166" s="55"/>
      <c r="G166" s="12">
        <v>7000</v>
      </c>
      <c r="H166" s="46"/>
    </row>
    <row r="167" spans="1:8" ht="33.75">
      <c r="A167" s="25" t="s">
        <v>8</v>
      </c>
      <c r="B167" s="44" t="s">
        <v>167</v>
      </c>
      <c r="C167" s="41" t="s">
        <v>180</v>
      </c>
      <c r="D167" s="9"/>
      <c r="E167" s="9"/>
      <c r="F167" s="35"/>
      <c r="G167" s="12">
        <v>640</v>
      </c>
      <c r="H167" s="46"/>
    </row>
    <row r="168" spans="1:8" ht="33.75">
      <c r="A168" s="25" t="s">
        <v>8</v>
      </c>
      <c r="B168" s="44" t="s">
        <v>167</v>
      </c>
      <c r="C168" s="41" t="s">
        <v>181</v>
      </c>
      <c r="D168" s="9"/>
      <c r="E168" s="9"/>
      <c r="F168" s="55"/>
      <c r="G168" s="12">
        <v>2000</v>
      </c>
      <c r="H168" s="46"/>
    </row>
    <row r="169" spans="1:8" ht="33.75">
      <c r="A169" s="25" t="s">
        <v>8</v>
      </c>
      <c r="B169" s="44" t="s">
        <v>167</v>
      </c>
      <c r="C169" s="41" t="s">
        <v>182</v>
      </c>
      <c r="D169" s="9"/>
      <c r="E169" s="33">
        <v>8281070</v>
      </c>
      <c r="F169" s="55"/>
      <c r="G169" s="12">
        <v>2500</v>
      </c>
      <c r="H169" s="46"/>
    </row>
    <row r="170" spans="1:8" ht="33.75">
      <c r="A170" s="25" t="s">
        <v>8</v>
      </c>
      <c r="B170" s="44" t="s">
        <v>167</v>
      </c>
      <c r="C170" s="41" t="s">
        <v>183</v>
      </c>
      <c r="D170" s="9"/>
      <c r="E170" s="9"/>
      <c r="F170" s="55"/>
      <c r="G170" s="12">
        <v>3000</v>
      </c>
      <c r="H170" s="46"/>
    </row>
    <row r="171" spans="1:8" ht="33.75">
      <c r="A171" s="25" t="s">
        <v>8</v>
      </c>
      <c r="B171" s="44" t="s">
        <v>167</v>
      </c>
      <c r="C171" s="41" t="s">
        <v>68</v>
      </c>
      <c r="D171" s="33">
        <v>1060863</v>
      </c>
      <c r="E171" s="33">
        <v>3312510</v>
      </c>
      <c r="F171" s="55"/>
      <c r="G171" s="12">
        <v>1500</v>
      </c>
      <c r="H171" s="46"/>
    </row>
    <row r="172" spans="1:8" ht="33.75">
      <c r="A172" s="25" t="s">
        <v>8</v>
      </c>
      <c r="B172" s="44" t="s">
        <v>167</v>
      </c>
      <c r="C172" s="41" t="s">
        <v>184</v>
      </c>
      <c r="D172" s="9"/>
      <c r="E172" s="9"/>
      <c r="F172" s="55"/>
      <c r="G172" s="12">
        <v>5000</v>
      </c>
      <c r="H172" s="46"/>
    </row>
    <row r="173" spans="1:8" ht="33.75">
      <c r="A173" s="25" t="s">
        <v>8</v>
      </c>
      <c r="B173" s="44" t="s">
        <v>167</v>
      </c>
      <c r="C173" s="41" t="s">
        <v>185</v>
      </c>
      <c r="D173" s="9"/>
      <c r="E173" s="9"/>
      <c r="F173" s="55"/>
      <c r="G173" s="12">
        <v>3390</v>
      </c>
      <c r="H173" s="46"/>
    </row>
    <row r="174" spans="1:8" ht="33.75">
      <c r="A174" s="25" t="s">
        <v>8</v>
      </c>
      <c r="B174" s="44" t="s">
        <v>186</v>
      </c>
      <c r="C174" s="41" t="s">
        <v>187</v>
      </c>
      <c r="D174" s="9"/>
      <c r="E174" s="9"/>
      <c r="F174" s="55"/>
      <c r="G174" s="12">
        <v>2000</v>
      </c>
      <c r="H174" s="46"/>
    </row>
    <row r="175" spans="1:8" ht="33.75">
      <c r="A175" s="25" t="s">
        <v>8</v>
      </c>
      <c r="B175" s="44" t="s">
        <v>186</v>
      </c>
      <c r="C175" s="41" t="s">
        <v>188</v>
      </c>
      <c r="D175" s="9"/>
      <c r="E175" s="9"/>
      <c r="F175" s="55"/>
      <c r="G175" s="12">
        <v>500</v>
      </c>
      <c r="H175" s="46"/>
    </row>
    <row r="176" spans="1:8" ht="33.75">
      <c r="A176" s="25" t="s">
        <v>8</v>
      </c>
      <c r="B176" s="44" t="s">
        <v>186</v>
      </c>
      <c r="C176" s="41" t="s">
        <v>189</v>
      </c>
      <c r="D176" s="9"/>
      <c r="E176" s="9"/>
      <c r="F176" s="55"/>
      <c r="G176" s="12">
        <v>1000</v>
      </c>
      <c r="H176" s="46"/>
    </row>
    <row r="177" spans="1:8" ht="33.75">
      <c r="A177" s="25" t="s">
        <v>8</v>
      </c>
      <c r="B177" s="44" t="s">
        <v>186</v>
      </c>
      <c r="C177" s="41" t="s">
        <v>143</v>
      </c>
      <c r="D177" s="9"/>
      <c r="E177" s="9"/>
      <c r="F177" s="55"/>
      <c r="G177" s="12">
        <v>500</v>
      </c>
      <c r="H177" s="46"/>
    </row>
    <row r="178" spans="1:8" ht="33.75">
      <c r="A178" s="25" t="s">
        <v>8</v>
      </c>
      <c r="B178" s="44" t="s">
        <v>186</v>
      </c>
      <c r="C178" s="41" t="s">
        <v>99</v>
      </c>
      <c r="D178" s="9"/>
      <c r="E178" s="9"/>
      <c r="F178" s="55"/>
      <c r="G178" s="12">
        <v>500</v>
      </c>
      <c r="H178" s="46"/>
    </row>
    <row r="179" spans="1:8" ht="33.75">
      <c r="A179" s="25" t="s">
        <v>8</v>
      </c>
      <c r="B179" s="44" t="s">
        <v>186</v>
      </c>
      <c r="C179" s="60" t="s">
        <v>190</v>
      </c>
      <c r="D179" s="33">
        <v>1154395</v>
      </c>
      <c r="E179" s="33">
        <v>7925277</v>
      </c>
      <c r="F179" s="55"/>
      <c r="G179" s="12">
        <v>10000</v>
      </c>
      <c r="H179" s="46"/>
    </row>
    <row r="180" spans="1:8" ht="22.5">
      <c r="A180" s="25" t="s">
        <v>8</v>
      </c>
      <c r="B180" s="53" t="s">
        <v>191</v>
      </c>
      <c r="C180" s="61" t="s">
        <v>192</v>
      </c>
      <c r="D180" s="62"/>
      <c r="E180" s="62"/>
      <c r="F180" s="156"/>
      <c r="G180" s="12">
        <v>910</v>
      </c>
      <c r="H180" s="46"/>
    </row>
    <row r="181" spans="1:8" ht="22.5">
      <c r="A181" s="25" t="s">
        <v>8</v>
      </c>
      <c r="B181" s="53" t="s">
        <v>191</v>
      </c>
      <c r="C181" s="61" t="s">
        <v>193</v>
      </c>
      <c r="D181" s="62"/>
      <c r="E181" s="62"/>
      <c r="F181" s="156"/>
      <c r="G181" s="63">
        <v>945</v>
      </c>
      <c r="H181" s="46"/>
    </row>
    <row r="182" spans="1:8" ht="22.5">
      <c r="A182" s="25" t="s">
        <v>8</v>
      </c>
      <c r="B182" s="53" t="s">
        <v>191</v>
      </c>
      <c r="C182" s="61" t="s">
        <v>194</v>
      </c>
      <c r="D182" s="62"/>
      <c r="E182" s="33">
        <v>6571363</v>
      </c>
      <c r="F182" s="156"/>
      <c r="G182" s="12">
        <v>997</v>
      </c>
      <c r="H182" s="46"/>
    </row>
    <row r="183" spans="1:8" ht="22.5">
      <c r="A183" s="25" t="s">
        <v>8</v>
      </c>
      <c r="B183" s="53" t="s">
        <v>191</v>
      </c>
      <c r="C183" s="61" t="s">
        <v>38</v>
      </c>
      <c r="D183" s="33">
        <v>299416</v>
      </c>
      <c r="E183" s="33">
        <v>2161913</v>
      </c>
      <c r="F183" s="156"/>
      <c r="G183" s="12">
        <v>999</v>
      </c>
      <c r="H183" s="46"/>
    </row>
    <row r="184" spans="1:8" ht="33.75">
      <c r="A184" s="25" t="s">
        <v>8</v>
      </c>
      <c r="B184" s="44" t="s">
        <v>195</v>
      </c>
      <c r="C184" s="60" t="s">
        <v>108</v>
      </c>
      <c r="D184" s="9"/>
      <c r="E184" s="9"/>
      <c r="F184" s="55"/>
      <c r="G184" s="12">
        <v>1580</v>
      </c>
      <c r="H184" s="46"/>
    </row>
    <row r="185" spans="1:8" ht="33.75">
      <c r="A185" s="25" t="s">
        <v>8</v>
      </c>
      <c r="B185" s="44" t="s">
        <v>195</v>
      </c>
      <c r="C185" s="60" t="s">
        <v>196</v>
      </c>
      <c r="D185" s="9"/>
      <c r="E185" s="9"/>
      <c r="F185" s="55"/>
      <c r="G185" s="12">
        <v>1200</v>
      </c>
      <c r="H185" s="46"/>
    </row>
    <row r="186" spans="1:8" ht="33.75">
      <c r="A186" s="25" t="s">
        <v>8</v>
      </c>
      <c r="B186" s="44" t="s">
        <v>195</v>
      </c>
      <c r="C186" s="60" t="s">
        <v>131</v>
      </c>
      <c r="D186" s="9"/>
      <c r="E186" s="9"/>
      <c r="F186" s="55"/>
      <c r="G186" s="12">
        <v>1000</v>
      </c>
      <c r="H186" s="46"/>
    </row>
    <row r="187" spans="1:8" ht="33.75">
      <c r="A187" s="25" t="s">
        <v>8</v>
      </c>
      <c r="B187" s="44" t="s">
        <v>195</v>
      </c>
      <c r="C187" s="60" t="s">
        <v>197</v>
      </c>
      <c r="D187" s="9"/>
      <c r="E187" s="9"/>
      <c r="F187" s="55"/>
      <c r="G187" s="12">
        <v>10460</v>
      </c>
      <c r="H187" s="46"/>
    </row>
    <row r="188" spans="1:8" ht="33.75">
      <c r="A188" s="25" t="s">
        <v>8</v>
      </c>
      <c r="B188" s="44" t="s">
        <v>195</v>
      </c>
      <c r="C188" s="50" t="s">
        <v>198</v>
      </c>
      <c r="D188" s="9"/>
      <c r="E188" s="9"/>
      <c r="F188" s="55"/>
      <c r="G188" s="12">
        <v>4800</v>
      </c>
      <c r="H188" s="46"/>
    </row>
    <row r="189" spans="1:8" ht="33.75">
      <c r="A189" s="25" t="s">
        <v>8</v>
      </c>
      <c r="B189" s="44" t="s">
        <v>195</v>
      </c>
      <c r="C189" s="60" t="s">
        <v>199</v>
      </c>
      <c r="D189" s="33">
        <v>1118644</v>
      </c>
      <c r="E189" s="33">
        <v>7368176</v>
      </c>
      <c r="F189" s="35" t="s">
        <v>200</v>
      </c>
      <c r="G189" s="12">
        <v>2220</v>
      </c>
      <c r="H189" s="46"/>
    </row>
    <row r="190" spans="1:8" ht="33.75">
      <c r="A190" s="25" t="s">
        <v>8</v>
      </c>
      <c r="B190" s="44" t="s">
        <v>195</v>
      </c>
      <c r="C190" s="60" t="s">
        <v>199</v>
      </c>
      <c r="D190" s="33">
        <v>1127007</v>
      </c>
      <c r="E190" s="33">
        <v>7368176</v>
      </c>
      <c r="F190" s="35" t="s">
        <v>201</v>
      </c>
      <c r="G190" s="12">
        <v>2191</v>
      </c>
      <c r="H190" s="46"/>
    </row>
    <row r="191" spans="1:8" ht="33.75">
      <c r="A191" s="25" t="s">
        <v>8</v>
      </c>
      <c r="B191" s="44" t="s">
        <v>195</v>
      </c>
      <c r="C191" s="60" t="s">
        <v>194</v>
      </c>
      <c r="D191" s="9"/>
      <c r="E191" s="9"/>
      <c r="F191" s="35"/>
      <c r="G191" s="12">
        <v>2420</v>
      </c>
      <c r="H191" s="46"/>
    </row>
    <row r="192" spans="1:8" ht="33.75">
      <c r="A192" s="25" t="s">
        <v>8</v>
      </c>
      <c r="B192" s="44" t="s">
        <v>195</v>
      </c>
      <c r="C192" s="60" t="s">
        <v>202</v>
      </c>
      <c r="D192" s="9"/>
      <c r="E192" s="33">
        <v>3473860</v>
      </c>
      <c r="F192" s="35"/>
      <c r="G192" s="12">
        <v>1700</v>
      </c>
      <c r="H192" s="46"/>
    </row>
    <row r="193" spans="1:8" ht="33.75">
      <c r="A193" s="25" t="s">
        <v>8</v>
      </c>
      <c r="B193" s="44" t="s">
        <v>195</v>
      </c>
      <c r="C193" s="60" t="s">
        <v>115</v>
      </c>
      <c r="D193" s="9"/>
      <c r="E193" s="9"/>
      <c r="F193" s="55"/>
      <c r="G193" s="12">
        <v>1560</v>
      </c>
      <c r="H193" s="46"/>
    </row>
    <row r="194" spans="1:8" ht="22.5">
      <c r="A194" s="42" t="s">
        <v>8</v>
      </c>
      <c r="B194" s="101" t="s">
        <v>525</v>
      </c>
      <c r="C194" s="37" t="s">
        <v>50</v>
      </c>
      <c r="D194" s="22"/>
      <c r="E194" s="22"/>
      <c r="F194" s="38"/>
      <c r="G194" s="43">
        <f>SUM(G151:G193)</f>
        <v>140606</v>
      </c>
      <c r="H194" s="43"/>
    </row>
    <row r="195" spans="1:8" ht="22.5">
      <c r="A195" s="25" t="s">
        <v>8</v>
      </c>
      <c r="B195" s="53" t="s">
        <v>203</v>
      </c>
      <c r="C195" s="41" t="s">
        <v>204</v>
      </c>
      <c r="D195" s="9"/>
      <c r="E195" s="9"/>
      <c r="F195" s="35"/>
      <c r="G195" s="12">
        <v>250</v>
      </c>
      <c r="H195" s="46"/>
    </row>
    <row r="196" spans="1:8" ht="22.5">
      <c r="A196" s="25" t="s">
        <v>8</v>
      </c>
      <c r="B196" s="53" t="s">
        <v>203</v>
      </c>
      <c r="C196" s="41" t="s">
        <v>205</v>
      </c>
      <c r="D196" s="9"/>
      <c r="E196" s="9"/>
      <c r="F196" s="35"/>
      <c r="G196" s="12">
        <v>1000</v>
      </c>
      <c r="H196" s="46"/>
    </row>
    <row r="197" spans="1:8" ht="22.5">
      <c r="A197" s="25" t="s">
        <v>8</v>
      </c>
      <c r="B197" s="53" t="s">
        <v>203</v>
      </c>
      <c r="C197" s="41" t="s">
        <v>206</v>
      </c>
      <c r="D197" s="9"/>
      <c r="E197" s="9"/>
      <c r="F197" s="35"/>
      <c r="G197" s="12">
        <v>350</v>
      </c>
      <c r="H197" s="46"/>
    </row>
    <row r="198" spans="1:8" ht="22.5">
      <c r="A198" s="25" t="s">
        <v>8</v>
      </c>
      <c r="B198" s="53" t="s">
        <v>203</v>
      </c>
      <c r="C198" s="41" t="s">
        <v>120</v>
      </c>
      <c r="D198" s="9"/>
      <c r="E198" s="9"/>
      <c r="F198" s="35"/>
      <c r="G198" s="12">
        <v>990</v>
      </c>
      <c r="H198" s="46"/>
    </row>
    <row r="199" spans="1:8" ht="22.5">
      <c r="A199" s="25" t="s">
        <v>8</v>
      </c>
      <c r="B199" s="53" t="s">
        <v>203</v>
      </c>
      <c r="C199" s="41" t="s">
        <v>13</v>
      </c>
      <c r="D199" s="13">
        <v>303199</v>
      </c>
      <c r="E199" s="13">
        <v>420386</v>
      </c>
      <c r="F199" s="35"/>
      <c r="G199" s="12">
        <v>1000</v>
      </c>
      <c r="H199" s="46"/>
    </row>
    <row r="200" spans="1:8" ht="22.5">
      <c r="A200" s="25" t="s">
        <v>8</v>
      </c>
      <c r="B200" s="53" t="s">
        <v>203</v>
      </c>
      <c r="C200" s="41" t="s">
        <v>207</v>
      </c>
      <c r="D200" s="9"/>
      <c r="E200" s="33">
        <v>8469102</v>
      </c>
      <c r="F200" s="35"/>
      <c r="G200" s="12">
        <v>379</v>
      </c>
      <c r="H200" s="46"/>
    </row>
    <row r="201" spans="1:8" ht="22.5">
      <c r="A201" s="25" t="s">
        <v>8</v>
      </c>
      <c r="B201" s="53" t="s">
        <v>203</v>
      </c>
      <c r="C201" s="41" t="s">
        <v>107</v>
      </c>
      <c r="D201" s="9"/>
      <c r="E201" s="9"/>
      <c r="F201" s="35"/>
      <c r="G201" s="12">
        <v>970</v>
      </c>
      <c r="H201" s="46"/>
    </row>
    <row r="202" spans="1:8" ht="22.5">
      <c r="A202" s="25" t="s">
        <v>8</v>
      </c>
      <c r="B202" s="53" t="s">
        <v>203</v>
      </c>
      <c r="C202" s="41" t="s">
        <v>208</v>
      </c>
      <c r="D202" s="9"/>
      <c r="E202" s="33">
        <v>1046305</v>
      </c>
      <c r="F202" s="35"/>
      <c r="G202" s="12">
        <v>1000</v>
      </c>
      <c r="H202" s="46"/>
    </row>
    <row r="203" spans="1:8" ht="22.5">
      <c r="A203" s="25" t="s">
        <v>8</v>
      </c>
      <c r="B203" s="53" t="s">
        <v>203</v>
      </c>
      <c r="C203" s="41" t="s">
        <v>209</v>
      </c>
      <c r="D203" s="33">
        <v>1003287</v>
      </c>
      <c r="E203" s="33">
        <v>2488877</v>
      </c>
      <c r="F203" s="35"/>
      <c r="G203" s="12">
        <v>1000</v>
      </c>
      <c r="H203" s="46"/>
    </row>
    <row r="204" spans="1:8" ht="22.5">
      <c r="A204" s="25" t="s">
        <v>8</v>
      </c>
      <c r="B204" s="53" t="s">
        <v>203</v>
      </c>
      <c r="C204" s="41" t="s">
        <v>210</v>
      </c>
      <c r="D204" s="9"/>
      <c r="E204" s="9"/>
      <c r="F204" s="35"/>
      <c r="G204" s="12">
        <v>1000</v>
      </c>
      <c r="H204" s="46"/>
    </row>
    <row r="205" spans="1:8" ht="22.5">
      <c r="A205" s="25" t="s">
        <v>8</v>
      </c>
      <c r="B205" s="53" t="s">
        <v>203</v>
      </c>
      <c r="C205" s="41" t="s">
        <v>211</v>
      </c>
      <c r="D205" s="9"/>
      <c r="E205" s="33">
        <v>7250346</v>
      </c>
      <c r="F205" s="35"/>
      <c r="G205" s="12">
        <v>880</v>
      </c>
      <c r="H205" s="46"/>
    </row>
    <row r="206" spans="1:8" ht="22.5">
      <c r="A206" s="25" t="s">
        <v>8</v>
      </c>
      <c r="B206" s="44" t="s">
        <v>203</v>
      </c>
      <c r="C206" s="41" t="s">
        <v>212</v>
      </c>
      <c r="D206" s="33">
        <v>1044693</v>
      </c>
      <c r="E206" s="33">
        <v>3023588</v>
      </c>
      <c r="F206" s="35" t="s">
        <v>213</v>
      </c>
      <c r="G206" s="12">
        <v>1000</v>
      </c>
      <c r="H206" s="46"/>
    </row>
    <row r="207" spans="1:8" ht="24">
      <c r="A207" s="25" t="s">
        <v>8</v>
      </c>
      <c r="B207" s="44" t="s">
        <v>203</v>
      </c>
      <c r="C207" s="41" t="s">
        <v>212</v>
      </c>
      <c r="D207" s="33">
        <v>1044693</v>
      </c>
      <c r="E207" s="33">
        <v>3023588</v>
      </c>
      <c r="F207" s="35" t="s">
        <v>214</v>
      </c>
      <c r="G207" s="12">
        <v>343</v>
      </c>
      <c r="H207" s="46"/>
    </row>
    <row r="208" spans="1:8" ht="22.5">
      <c r="A208" s="25" t="s">
        <v>8</v>
      </c>
      <c r="B208" s="44" t="s">
        <v>203</v>
      </c>
      <c r="C208" s="41" t="s">
        <v>134</v>
      </c>
      <c r="D208" s="9"/>
      <c r="E208" s="9"/>
      <c r="F208" s="55"/>
      <c r="G208" s="12">
        <v>1000</v>
      </c>
      <c r="H208" s="46"/>
    </row>
    <row r="209" spans="1:8" ht="22.5">
      <c r="A209" s="25" t="s">
        <v>8</v>
      </c>
      <c r="B209" s="44" t="s">
        <v>203</v>
      </c>
      <c r="C209" s="41" t="s">
        <v>22</v>
      </c>
      <c r="D209" s="33">
        <v>1110043</v>
      </c>
      <c r="E209" s="33">
        <v>4517360</v>
      </c>
      <c r="F209" s="55"/>
      <c r="G209" s="12">
        <v>343</v>
      </c>
      <c r="H209" s="46"/>
    </row>
    <row r="210" spans="1:8" ht="22.5">
      <c r="A210" s="25" t="s">
        <v>8</v>
      </c>
      <c r="B210" s="44" t="s">
        <v>203</v>
      </c>
      <c r="C210" s="41" t="s">
        <v>91</v>
      </c>
      <c r="D210" s="9"/>
      <c r="E210" s="33">
        <v>2987890</v>
      </c>
      <c r="F210" s="55"/>
      <c r="G210" s="12">
        <v>1000</v>
      </c>
      <c r="H210" s="46"/>
    </row>
    <row r="211" spans="1:8" ht="22.5">
      <c r="A211" s="25" t="s">
        <v>8</v>
      </c>
      <c r="B211" s="44" t="s">
        <v>203</v>
      </c>
      <c r="C211" s="41" t="s">
        <v>215</v>
      </c>
      <c r="D211" s="9"/>
      <c r="E211" s="33">
        <v>8998691</v>
      </c>
      <c r="F211" s="55"/>
      <c r="G211" s="12">
        <v>1000</v>
      </c>
      <c r="H211" s="46"/>
    </row>
    <row r="212" spans="1:8" ht="22.5">
      <c r="A212" s="25" t="s">
        <v>8</v>
      </c>
      <c r="B212" s="44" t="s">
        <v>203</v>
      </c>
      <c r="C212" s="41" t="s">
        <v>144</v>
      </c>
      <c r="D212" s="9"/>
      <c r="E212" s="9"/>
      <c r="F212" s="55"/>
      <c r="G212" s="12">
        <v>1000</v>
      </c>
      <c r="H212" s="46"/>
    </row>
    <row r="213" spans="1:8" ht="22.5">
      <c r="A213" s="25" t="s">
        <v>8</v>
      </c>
      <c r="B213" s="44" t="s">
        <v>203</v>
      </c>
      <c r="C213" s="41" t="s">
        <v>216</v>
      </c>
      <c r="D213" s="9"/>
      <c r="E213" s="9"/>
      <c r="F213" s="55"/>
      <c r="G213" s="12">
        <v>250</v>
      </c>
      <c r="H213" s="46"/>
    </row>
    <row r="214" spans="1:8" ht="22.5">
      <c r="A214" s="25" t="s">
        <v>8</v>
      </c>
      <c r="B214" s="44" t="s">
        <v>203</v>
      </c>
      <c r="C214" s="41" t="s">
        <v>217</v>
      </c>
      <c r="D214" s="9"/>
      <c r="E214" s="9"/>
      <c r="F214" s="55"/>
      <c r="G214" s="12">
        <v>250</v>
      </c>
      <c r="H214" s="46"/>
    </row>
    <row r="215" spans="1:8" ht="22.5">
      <c r="A215" s="25" t="s">
        <v>8</v>
      </c>
      <c r="B215" s="44" t="s">
        <v>203</v>
      </c>
      <c r="C215" s="41" t="s">
        <v>218</v>
      </c>
      <c r="D215" s="33">
        <v>1142653</v>
      </c>
      <c r="E215" s="9"/>
      <c r="F215" s="55"/>
      <c r="G215" s="12">
        <v>986</v>
      </c>
      <c r="H215" s="46"/>
    </row>
    <row r="216" spans="1:8" ht="22.5">
      <c r="A216" s="25" t="s">
        <v>8</v>
      </c>
      <c r="B216" s="44" t="s">
        <v>203</v>
      </c>
      <c r="C216" s="41" t="s">
        <v>219</v>
      </c>
      <c r="D216" s="9"/>
      <c r="E216" s="9"/>
      <c r="F216" s="55"/>
      <c r="G216" s="12">
        <v>1000</v>
      </c>
      <c r="H216" s="46"/>
    </row>
    <row r="217" spans="1:8" ht="22.5">
      <c r="A217" s="25" t="s">
        <v>8</v>
      </c>
      <c r="B217" s="44" t="s">
        <v>203</v>
      </c>
      <c r="C217" s="41" t="s">
        <v>220</v>
      </c>
      <c r="D217" s="9"/>
      <c r="E217" s="9"/>
      <c r="F217" s="55"/>
      <c r="G217" s="12">
        <v>1000</v>
      </c>
      <c r="H217" s="46"/>
    </row>
    <row r="218" spans="1:8" ht="22.5">
      <c r="A218" s="25" t="s">
        <v>8</v>
      </c>
      <c r="B218" s="44" t="s">
        <v>203</v>
      </c>
      <c r="C218" s="41" t="s">
        <v>221</v>
      </c>
      <c r="D218" s="9"/>
      <c r="E218" s="33">
        <v>9185387</v>
      </c>
      <c r="F218" s="55"/>
      <c r="G218" s="12">
        <v>400</v>
      </c>
      <c r="H218" s="46"/>
    </row>
    <row r="219" spans="1:8" ht="22.5">
      <c r="A219" s="25" t="s">
        <v>8</v>
      </c>
      <c r="B219" s="44" t="s">
        <v>203</v>
      </c>
      <c r="C219" s="41" t="s">
        <v>222</v>
      </c>
      <c r="D219" s="9"/>
      <c r="E219" s="9"/>
      <c r="F219" s="55"/>
      <c r="G219" s="12">
        <v>1000</v>
      </c>
      <c r="H219" s="46"/>
    </row>
    <row r="220" spans="1:8" ht="22.5">
      <c r="A220" s="25" t="s">
        <v>8</v>
      </c>
      <c r="B220" s="44" t="s">
        <v>203</v>
      </c>
      <c r="C220" s="41" t="s">
        <v>223</v>
      </c>
      <c r="D220" s="9"/>
      <c r="E220" s="9"/>
      <c r="F220" s="55"/>
      <c r="G220" s="12">
        <v>1000</v>
      </c>
      <c r="H220" s="46"/>
    </row>
    <row r="221" spans="1:8" ht="22.5">
      <c r="A221" s="25" t="s">
        <v>8</v>
      </c>
      <c r="B221" s="44" t="s">
        <v>203</v>
      </c>
      <c r="C221" s="41" t="s">
        <v>165</v>
      </c>
      <c r="D221" s="33">
        <v>278979</v>
      </c>
      <c r="E221" s="33">
        <v>958986</v>
      </c>
      <c r="F221" s="55"/>
      <c r="G221" s="12">
        <v>800</v>
      </c>
      <c r="H221" s="46"/>
    </row>
    <row r="222" spans="1:8" ht="22.5">
      <c r="A222" s="25" t="s">
        <v>8</v>
      </c>
      <c r="B222" s="44" t="s">
        <v>203</v>
      </c>
      <c r="C222" s="41" t="s">
        <v>224</v>
      </c>
      <c r="D222" s="9"/>
      <c r="E222" s="33">
        <v>9009719</v>
      </c>
      <c r="F222" s="35"/>
      <c r="G222" s="12">
        <v>500</v>
      </c>
      <c r="H222" s="46"/>
    </row>
    <row r="223" spans="1:8" ht="22.5">
      <c r="A223" s="25" t="s">
        <v>8</v>
      </c>
      <c r="B223" s="44" t="s">
        <v>203</v>
      </c>
      <c r="C223" s="41" t="s">
        <v>152</v>
      </c>
      <c r="D223" s="9"/>
      <c r="E223" s="9"/>
      <c r="F223" s="35"/>
      <c r="G223" s="12">
        <v>600</v>
      </c>
      <c r="H223" s="46"/>
    </row>
    <row r="224" spans="1:8" ht="22.5">
      <c r="A224" s="25" t="s">
        <v>8</v>
      </c>
      <c r="B224" s="44" t="s">
        <v>203</v>
      </c>
      <c r="C224" s="41" t="s">
        <v>225</v>
      </c>
      <c r="D224" s="9"/>
      <c r="E224" s="9"/>
      <c r="F224" s="35"/>
      <c r="G224" s="12">
        <v>1000</v>
      </c>
      <c r="H224" s="46"/>
    </row>
    <row r="225" spans="1:8" ht="22.5">
      <c r="A225" s="25" t="s">
        <v>8</v>
      </c>
      <c r="B225" s="44" t="s">
        <v>203</v>
      </c>
      <c r="C225" s="41" t="s">
        <v>226</v>
      </c>
      <c r="D225" s="33">
        <v>1112079</v>
      </c>
      <c r="E225" s="9"/>
      <c r="F225" s="35"/>
      <c r="G225" s="12">
        <v>1000</v>
      </c>
      <c r="H225" s="46"/>
    </row>
    <row r="226" spans="1:8" ht="22.5">
      <c r="A226" s="25" t="s">
        <v>8</v>
      </c>
      <c r="B226" s="44" t="s">
        <v>203</v>
      </c>
      <c r="C226" s="41" t="s">
        <v>227</v>
      </c>
      <c r="D226" s="9"/>
      <c r="E226" s="9"/>
      <c r="F226" s="35"/>
      <c r="G226" s="12">
        <v>250</v>
      </c>
      <c r="H226" s="46"/>
    </row>
    <row r="227" spans="1:8" ht="22.5">
      <c r="A227" s="25" t="s">
        <v>8</v>
      </c>
      <c r="B227" s="44" t="s">
        <v>203</v>
      </c>
      <c r="C227" s="41" t="s">
        <v>228</v>
      </c>
      <c r="D227" s="33">
        <v>1036107</v>
      </c>
      <c r="E227" s="9"/>
      <c r="F227" s="35"/>
      <c r="G227" s="12">
        <v>250</v>
      </c>
      <c r="H227" s="46"/>
    </row>
    <row r="228" spans="1:8" ht="22.5">
      <c r="A228" s="25" t="s">
        <v>8</v>
      </c>
      <c r="B228" s="44" t="s">
        <v>203</v>
      </c>
      <c r="C228" s="41" t="s">
        <v>154</v>
      </c>
      <c r="D228" s="9"/>
      <c r="E228" s="9"/>
      <c r="F228" s="35"/>
      <c r="G228" s="12">
        <v>850</v>
      </c>
      <c r="H228" s="46"/>
    </row>
    <row r="229" spans="1:8" ht="22.5">
      <c r="A229" s="25" t="s">
        <v>8</v>
      </c>
      <c r="B229" s="44" t="s">
        <v>203</v>
      </c>
      <c r="C229" s="41" t="s">
        <v>229</v>
      </c>
      <c r="D229" s="9"/>
      <c r="E229" s="9"/>
      <c r="F229" s="35"/>
      <c r="G229" s="12">
        <v>1000</v>
      </c>
      <c r="H229" s="46"/>
    </row>
    <row r="230" spans="1:8" ht="22.5">
      <c r="A230" s="25" t="s">
        <v>8</v>
      </c>
      <c r="B230" s="44" t="s">
        <v>203</v>
      </c>
      <c r="C230" s="41" t="s">
        <v>230</v>
      </c>
      <c r="D230" s="33">
        <v>800277</v>
      </c>
      <c r="E230" s="9"/>
      <c r="F230" s="35"/>
      <c r="G230" s="12">
        <v>1000</v>
      </c>
      <c r="H230" s="46"/>
    </row>
    <row r="231" spans="1:8" ht="22.5">
      <c r="A231" s="25" t="s">
        <v>8</v>
      </c>
      <c r="B231" s="44" t="s">
        <v>203</v>
      </c>
      <c r="C231" s="41" t="s">
        <v>231</v>
      </c>
      <c r="D231" s="33">
        <v>1151377</v>
      </c>
      <c r="E231" s="33">
        <v>7871665</v>
      </c>
      <c r="F231" s="35"/>
      <c r="G231" s="12">
        <v>593</v>
      </c>
      <c r="H231" s="46"/>
    </row>
    <row r="232" spans="1:8" ht="22.5">
      <c r="A232" s="25" t="s">
        <v>8</v>
      </c>
      <c r="B232" s="44" t="s">
        <v>203</v>
      </c>
      <c r="C232" s="41" t="s">
        <v>232</v>
      </c>
      <c r="D232" s="33">
        <v>1151305</v>
      </c>
      <c r="E232" s="33">
        <v>8070155</v>
      </c>
      <c r="F232" s="35"/>
      <c r="G232" s="12">
        <v>580</v>
      </c>
      <c r="H232" s="46"/>
    </row>
    <row r="233" spans="1:8" ht="22.5">
      <c r="A233" s="25" t="s">
        <v>8</v>
      </c>
      <c r="B233" s="44" t="s">
        <v>203</v>
      </c>
      <c r="C233" s="41" t="s">
        <v>166</v>
      </c>
      <c r="D233" s="18">
        <v>1084545</v>
      </c>
      <c r="E233" s="13">
        <v>4009766</v>
      </c>
      <c r="F233" s="35"/>
      <c r="G233" s="12">
        <v>1000</v>
      </c>
      <c r="H233" s="46"/>
    </row>
    <row r="234" spans="1:8" ht="22.5">
      <c r="A234" s="25" t="s">
        <v>8</v>
      </c>
      <c r="B234" s="44" t="s">
        <v>203</v>
      </c>
      <c r="C234" s="41" t="s">
        <v>233</v>
      </c>
      <c r="D234" s="9"/>
      <c r="E234" s="9"/>
      <c r="F234" s="35"/>
      <c r="G234" s="12">
        <v>1000</v>
      </c>
      <c r="H234" s="46"/>
    </row>
    <row r="235" spans="1:8" ht="22.5">
      <c r="A235" s="25" t="s">
        <v>8</v>
      </c>
      <c r="B235" s="44" t="s">
        <v>203</v>
      </c>
      <c r="C235" s="41" t="s">
        <v>234</v>
      </c>
      <c r="D235" s="9"/>
      <c r="E235" s="9"/>
      <c r="F235" s="35"/>
      <c r="G235" s="12">
        <v>1000</v>
      </c>
      <c r="H235" s="46"/>
    </row>
    <row r="236" spans="1:8" ht="22.5">
      <c r="A236" s="64" t="s">
        <v>8</v>
      </c>
      <c r="B236" s="44" t="s">
        <v>235</v>
      </c>
      <c r="C236" s="41" t="s">
        <v>236</v>
      </c>
      <c r="D236" s="9"/>
      <c r="E236" s="9"/>
      <c r="F236" s="35"/>
      <c r="G236" s="12">
        <v>1000</v>
      </c>
      <c r="H236" s="46"/>
    </row>
    <row r="237" spans="1:8" ht="22.5">
      <c r="A237" s="64" t="s">
        <v>8</v>
      </c>
      <c r="B237" s="44" t="s">
        <v>235</v>
      </c>
      <c r="C237" s="41" t="s">
        <v>237</v>
      </c>
      <c r="D237" s="33">
        <v>1128267</v>
      </c>
      <c r="E237" s="33">
        <v>6825798</v>
      </c>
      <c r="F237" s="35"/>
      <c r="G237" s="63">
        <v>713</v>
      </c>
      <c r="H237" s="46"/>
    </row>
    <row r="238" spans="1:8" ht="22.5">
      <c r="A238" s="64" t="s">
        <v>8</v>
      </c>
      <c r="B238" s="44" t="s">
        <v>235</v>
      </c>
      <c r="C238" s="41" t="s">
        <v>238</v>
      </c>
      <c r="D238" s="9"/>
      <c r="E238" s="33">
        <v>3685512</v>
      </c>
      <c r="F238" s="35"/>
      <c r="G238" s="12">
        <v>1000</v>
      </c>
      <c r="H238" s="46"/>
    </row>
    <row r="239" spans="1:8" ht="22.5">
      <c r="A239" s="64" t="s">
        <v>8</v>
      </c>
      <c r="B239" s="44" t="s">
        <v>235</v>
      </c>
      <c r="C239" s="41" t="s">
        <v>239</v>
      </c>
      <c r="D239" s="33">
        <v>1081779</v>
      </c>
      <c r="E239" s="9"/>
      <c r="F239" s="35"/>
      <c r="G239" s="63">
        <v>750</v>
      </c>
      <c r="H239" s="46"/>
    </row>
    <row r="240" spans="1:8" ht="22.5">
      <c r="A240" s="64" t="s">
        <v>8</v>
      </c>
      <c r="B240" s="44" t="s">
        <v>235</v>
      </c>
      <c r="C240" s="41" t="s">
        <v>240</v>
      </c>
      <c r="D240" s="9"/>
      <c r="E240" s="9"/>
      <c r="F240" s="35"/>
      <c r="G240" s="63">
        <v>1000</v>
      </c>
      <c r="H240" s="46"/>
    </row>
    <row r="241" spans="1:8" ht="22.5">
      <c r="A241" s="64" t="s">
        <v>8</v>
      </c>
      <c r="B241" s="44" t="s">
        <v>235</v>
      </c>
      <c r="C241" s="41" t="s">
        <v>241</v>
      </c>
      <c r="D241" s="9"/>
      <c r="E241" s="9"/>
      <c r="F241" s="35"/>
      <c r="G241" s="63">
        <v>1000</v>
      </c>
      <c r="H241" s="46"/>
    </row>
    <row r="242" spans="1:8" ht="22.5">
      <c r="A242" s="64" t="s">
        <v>8</v>
      </c>
      <c r="B242" s="44" t="s">
        <v>235</v>
      </c>
      <c r="C242" s="41" t="s">
        <v>242</v>
      </c>
      <c r="D242" s="33">
        <v>1085664</v>
      </c>
      <c r="E242" s="33">
        <v>3948654</v>
      </c>
      <c r="F242" s="35"/>
      <c r="G242" s="63">
        <v>1000</v>
      </c>
      <c r="H242" s="46"/>
    </row>
    <row r="243" spans="1:8" ht="22.5">
      <c r="A243" s="64" t="s">
        <v>8</v>
      </c>
      <c r="B243" s="53" t="s">
        <v>235</v>
      </c>
      <c r="C243" s="41" t="s">
        <v>243</v>
      </c>
      <c r="D243" s="9"/>
      <c r="E243" s="9"/>
      <c r="F243" s="35"/>
      <c r="G243" s="63">
        <v>900</v>
      </c>
      <c r="H243" s="46"/>
    </row>
    <row r="244" spans="1:8" ht="22.5">
      <c r="A244" s="64" t="s">
        <v>8</v>
      </c>
      <c r="B244" s="53" t="s">
        <v>235</v>
      </c>
      <c r="C244" s="41" t="s">
        <v>244</v>
      </c>
      <c r="D244" s="9"/>
      <c r="E244" s="9"/>
      <c r="F244" s="35"/>
      <c r="G244" s="63">
        <v>1000</v>
      </c>
      <c r="H244" s="46"/>
    </row>
    <row r="245" spans="1:8" ht="24">
      <c r="A245" s="64" t="s">
        <v>8</v>
      </c>
      <c r="B245" s="53" t="s">
        <v>235</v>
      </c>
      <c r="C245" s="41" t="s">
        <v>245</v>
      </c>
      <c r="D245" s="9"/>
      <c r="E245" s="9"/>
      <c r="F245" s="35"/>
      <c r="G245" s="63">
        <v>700</v>
      </c>
      <c r="H245" s="46"/>
    </row>
    <row r="246" spans="1:8" ht="22.5">
      <c r="A246" s="64" t="s">
        <v>8</v>
      </c>
      <c r="B246" s="53" t="s">
        <v>235</v>
      </c>
      <c r="C246" s="41" t="s">
        <v>246</v>
      </c>
      <c r="D246" s="9"/>
      <c r="E246" s="9"/>
      <c r="F246" s="35"/>
      <c r="G246" s="12">
        <v>1000</v>
      </c>
      <c r="H246" s="46"/>
    </row>
    <row r="247" spans="1:8" ht="22.5">
      <c r="A247" s="64" t="s">
        <v>8</v>
      </c>
      <c r="B247" s="53" t="s">
        <v>235</v>
      </c>
      <c r="C247" s="41" t="s">
        <v>247</v>
      </c>
      <c r="D247" s="9"/>
      <c r="E247" s="9"/>
      <c r="F247" s="35"/>
      <c r="G247" s="12">
        <v>828</v>
      </c>
      <c r="H247" s="46"/>
    </row>
    <row r="248" spans="1:8" ht="22.5">
      <c r="A248" s="64" t="s">
        <v>8</v>
      </c>
      <c r="B248" s="53" t="s">
        <v>235</v>
      </c>
      <c r="C248" s="41" t="s">
        <v>248</v>
      </c>
      <c r="D248" s="33">
        <v>1003796</v>
      </c>
      <c r="E248" s="33">
        <v>6887043</v>
      </c>
      <c r="F248" s="35"/>
      <c r="G248" s="12">
        <v>1000</v>
      </c>
      <c r="H248" s="46"/>
    </row>
    <row r="249" spans="1:8" ht="22.5">
      <c r="A249" s="64" t="s">
        <v>8</v>
      </c>
      <c r="B249" s="53" t="s">
        <v>235</v>
      </c>
      <c r="C249" s="41" t="s">
        <v>249</v>
      </c>
      <c r="D249" s="9"/>
      <c r="E249" s="33">
        <v>7082299</v>
      </c>
      <c r="F249" s="35"/>
      <c r="G249" s="63">
        <v>900</v>
      </c>
      <c r="H249" s="46"/>
    </row>
    <row r="250" spans="1:8" ht="22.5">
      <c r="A250" s="64" t="s">
        <v>8</v>
      </c>
      <c r="B250" s="53" t="s">
        <v>235</v>
      </c>
      <c r="C250" s="41" t="s">
        <v>250</v>
      </c>
      <c r="D250" s="9"/>
      <c r="E250" s="9"/>
      <c r="F250" s="35"/>
      <c r="G250" s="63">
        <v>750</v>
      </c>
      <c r="H250" s="46"/>
    </row>
    <row r="251" spans="1:8" ht="22.5">
      <c r="A251" s="64" t="s">
        <v>8</v>
      </c>
      <c r="B251" s="53" t="s">
        <v>235</v>
      </c>
      <c r="C251" s="41" t="s">
        <v>23</v>
      </c>
      <c r="D251" s="9">
        <v>1027205</v>
      </c>
      <c r="E251" s="9"/>
      <c r="F251" s="35"/>
      <c r="G251" s="63">
        <v>1000</v>
      </c>
      <c r="H251" s="46"/>
    </row>
    <row r="252" spans="1:8" ht="22.5">
      <c r="A252" s="64" t="s">
        <v>8</v>
      </c>
      <c r="B252" s="53" t="s">
        <v>235</v>
      </c>
      <c r="C252" s="41" t="s">
        <v>251</v>
      </c>
      <c r="D252" s="33">
        <v>1117147</v>
      </c>
      <c r="E252" s="9"/>
      <c r="F252" s="35"/>
      <c r="G252" s="63">
        <v>1000</v>
      </c>
      <c r="H252" s="46"/>
    </row>
    <row r="253" spans="1:8" ht="22.5">
      <c r="A253" s="64" t="s">
        <v>8</v>
      </c>
      <c r="B253" s="53" t="s">
        <v>235</v>
      </c>
      <c r="C253" s="41" t="s">
        <v>93</v>
      </c>
      <c r="D253" s="9"/>
      <c r="E253" s="9"/>
      <c r="F253" s="35"/>
      <c r="G253" s="63">
        <v>700</v>
      </c>
      <c r="H253" s="46"/>
    </row>
    <row r="254" spans="1:8" ht="22.5">
      <c r="A254" s="64" t="s">
        <v>8</v>
      </c>
      <c r="B254" s="53" t="s">
        <v>235</v>
      </c>
      <c r="C254" s="41" t="s">
        <v>252</v>
      </c>
      <c r="D254" s="33">
        <v>1142139</v>
      </c>
      <c r="E254" s="33">
        <v>4480025</v>
      </c>
      <c r="F254" s="35"/>
      <c r="G254" s="63">
        <v>1000</v>
      </c>
      <c r="H254" s="46"/>
    </row>
    <row r="255" spans="1:8" ht="22.5">
      <c r="A255" s="64" t="s">
        <v>8</v>
      </c>
      <c r="B255" s="53" t="s">
        <v>235</v>
      </c>
      <c r="C255" s="41" t="s">
        <v>177</v>
      </c>
      <c r="D255" s="9"/>
      <c r="E255" s="9"/>
      <c r="F255" s="35"/>
      <c r="G255" s="63">
        <v>800</v>
      </c>
      <c r="H255" s="46"/>
    </row>
    <row r="256" spans="1:8" ht="22.5">
      <c r="A256" s="65" t="s">
        <v>8</v>
      </c>
      <c r="B256" s="57" t="s">
        <v>235</v>
      </c>
      <c r="C256" s="50" t="s">
        <v>253</v>
      </c>
      <c r="D256" s="9"/>
      <c r="E256" s="9"/>
      <c r="F256" s="35"/>
      <c r="G256" s="63">
        <v>710</v>
      </c>
      <c r="H256" s="46"/>
    </row>
    <row r="257" spans="1:8" ht="22.5">
      <c r="A257" s="65" t="s">
        <v>8</v>
      </c>
      <c r="B257" s="57" t="s">
        <v>235</v>
      </c>
      <c r="C257" s="50" t="s">
        <v>254</v>
      </c>
      <c r="D257" s="9"/>
      <c r="E257" s="9"/>
      <c r="F257" s="35"/>
      <c r="G257" s="63">
        <v>1000</v>
      </c>
      <c r="H257" s="46"/>
    </row>
    <row r="258" spans="1:8" ht="22.5">
      <c r="A258" s="64" t="s">
        <v>8</v>
      </c>
      <c r="B258" s="53" t="s">
        <v>235</v>
      </c>
      <c r="C258" s="41" t="s">
        <v>33</v>
      </c>
      <c r="D258" s="13">
        <v>1070263</v>
      </c>
      <c r="E258" s="13">
        <v>3507093</v>
      </c>
      <c r="F258" s="55"/>
      <c r="G258" s="63">
        <v>600</v>
      </c>
      <c r="H258" s="46"/>
    </row>
    <row r="259" spans="1:8" ht="22.5">
      <c r="A259" s="64" t="s">
        <v>8</v>
      </c>
      <c r="B259" s="53" t="s">
        <v>235</v>
      </c>
      <c r="C259" s="41" t="s">
        <v>38</v>
      </c>
      <c r="D259" s="33">
        <v>299416</v>
      </c>
      <c r="E259" s="33">
        <v>2161913</v>
      </c>
      <c r="F259" s="35"/>
      <c r="G259" s="12">
        <v>700</v>
      </c>
      <c r="H259" s="46"/>
    </row>
    <row r="260" spans="1:8" ht="22.5">
      <c r="A260" s="64" t="s">
        <v>8</v>
      </c>
      <c r="B260" s="53" t="s">
        <v>235</v>
      </c>
      <c r="C260" s="41" t="s">
        <v>255</v>
      </c>
      <c r="D260" s="9"/>
      <c r="E260" s="9"/>
      <c r="F260" s="35"/>
      <c r="G260" s="12">
        <v>470</v>
      </c>
      <c r="H260" s="46"/>
    </row>
    <row r="261" spans="1:8" ht="22.5">
      <c r="A261" s="64" t="s">
        <v>8</v>
      </c>
      <c r="B261" s="53" t="s">
        <v>235</v>
      </c>
      <c r="C261" s="41" t="s">
        <v>256</v>
      </c>
      <c r="D261" s="9"/>
      <c r="E261" s="9"/>
      <c r="F261" s="35"/>
      <c r="G261" s="12">
        <v>600</v>
      </c>
      <c r="H261" s="46"/>
    </row>
    <row r="262" spans="1:8" ht="22.5">
      <c r="A262" s="64" t="s">
        <v>8</v>
      </c>
      <c r="B262" s="53" t="s">
        <v>235</v>
      </c>
      <c r="C262" s="41" t="s">
        <v>180</v>
      </c>
      <c r="D262" s="9"/>
      <c r="E262" s="9"/>
      <c r="F262" s="35"/>
      <c r="G262" s="63">
        <v>600</v>
      </c>
      <c r="H262" s="46"/>
    </row>
    <row r="263" spans="1:8" ht="22.5">
      <c r="A263" s="64" t="s">
        <v>8</v>
      </c>
      <c r="B263" s="53" t="s">
        <v>235</v>
      </c>
      <c r="C263" s="41" t="s">
        <v>231</v>
      </c>
      <c r="D263" s="33">
        <v>1151377</v>
      </c>
      <c r="E263" s="33">
        <v>7871665</v>
      </c>
      <c r="F263" s="35"/>
      <c r="G263" s="12">
        <v>1000</v>
      </c>
      <c r="H263" s="46"/>
    </row>
    <row r="264" spans="1:8" ht="22.5">
      <c r="A264" s="64" t="s">
        <v>8</v>
      </c>
      <c r="B264" s="53" t="s">
        <v>235</v>
      </c>
      <c r="C264" s="66" t="s">
        <v>157</v>
      </c>
      <c r="D264" s="59"/>
      <c r="E264" s="59"/>
      <c r="F264" s="158"/>
      <c r="G264" s="12">
        <v>700</v>
      </c>
      <c r="H264" s="46"/>
    </row>
    <row r="265" spans="1:8" ht="22.5">
      <c r="A265" s="64" t="s">
        <v>8</v>
      </c>
      <c r="B265" s="53" t="s">
        <v>235</v>
      </c>
      <c r="C265" s="41" t="s">
        <v>257</v>
      </c>
      <c r="D265" s="9"/>
      <c r="E265" s="9"/>
      <c r="F265" s="35"/>
      <c r="G265" s="12">
        <v>500</v>
      </c>
      <c r="H265" s="46"/>
    </row>
    <row r="266" spans="1:8" ht="22.5">
      <c r="A266" s="64" t="s">
        <v>8</v>
      </c>
      <c r="B266" s="53" t="s">
        <v>235</v>
      </c>
      <c r="C266" s="41" t="s">
        <v>185</v>
      </c>
      <c r="D266" s="9"/>
      <c r="E266" s="9"/>
      <c r="F266" s="35"/>
      <c r="G266" s="56">
        <v>3000</v>
      </c>
      <c r="H266" s="46"/>
    </row>
    <row r="267" spans="1:8" ht="24">
      <c r="A267" s="25" t="s">
        <v>8</v>
      </c>
      <c r="B267" s="53" t="s">
        <v>258</v>
      </c>
      <c r="C267" s="41" t="s">
        <v>259</v>
      </c>
      <c r="D267" s="9"/>
      <c r="E267" s="9"/>
      <c r="F267" s="55"/>
      <c r="G267" s="12">
        <v>1000</v>
      </c>
      <c r="H267" s="46"/>
    </row>
    <row r="268" spans="1:8" ht="22.5">
      <c r="A268" s="25" t="s">
        <v>8</v>
      </c>
      <c r="B268" s="53" t="s">
        <v>258</v>
      </c>
      <c r="C268" s="41" t="s">
        <v>260</v>
      </c>
      <c r="D268" s="33">
        <v>303200</v>
      </c>
      <c r="E268" s="9"/>
      <c r="F268" s="55"/>
      <c r="G268" s="63">
        <v>1000</v>
      </c>
      <c r="H268" s="46"/>
    </row>
    <row r="269" spans="1:8" ht="22.5">
      <c r="A269" s="25" t="s">
        <v>8</v>
      </c>
      <c r="B269" s="53" t="s">
        <v>258</v>
      </c>
      <c r="C269" s="41" t="s">
        <v>241</v>
      </c>
      <c r="D269" s="9"/>
      <c r="E269" s="9"/>
      <c r="F269" s="55"/>
      <c r="G269" s="63">
        <v>300</v>
      </c>
      <c r="H269" s="46"/>
    </row>
    <row r="270" spans="1:8" ht="22.5">
      <c r="A270" s="25" t="s">
        <v>8</v>
      </c>
      <c r="B270" s="53" t="s">
        <v>258</v>
      </c>
      <c r="C270" s="41" t="s">
        <v>261</v>
      </c>
      <c r="D270" s="33">
        <v>1138225</v>
      </c>
      <c r="E270" s="33">
        <v>4148321</v>
      </c>
      <c r="F270" s="55"/>
      <c r="G270" s="12">
        <v>1000</v>
      </c>
      <c r="H270" s="46"/>
    </row>
    <row r="271" spans="1:8" ht="22.5">
      <c r="A271" s="25" t="s">
        <v>8</v>
      </c>
      <c r="B271" s="53" t="s">
        <v>258</v>
      </c>
      <c r="C271" s="41" t="s">
        <v>19</v>
      </c>
      <c r="D271" s="13">
        <v>1064231</v>
      </c>
      <c r="E271" s="13">
        <v>3244552</v>
      </c>
      <c r="F271" s="55"/>
      <c r="G271" s="12">
        <v>999.95</v>
      </c>
      <c r="H271" s="46"/>
    </row>
    <row r="272" spans="1:8" ht="22.5">
      <c r="A272" s="25" t="s">
        <v>8</v>
      </c>
      <c r="B272" s="53" t="s">
        <v>258</v>
      </c>
      <c r="C272" s="41" t="s">
        <v>262</v>
      </c>
      <c r="D272" s="9"/>
      <c r="E272" s="9"/>
      <c r="F272" s="55"/>
      <c r="G272" s="12">
        <v>1000</v>
      </c>
      <c r="H272" s="46"/>
    </row>
    <row r="273" spans="1:8" ht="22.5">
      <c r="A273" s="25" t="s">
        <v>8</v>
      </c>
      <c r="B273" s="53" t="s">
        <v>258</v>
      </c>
      <c r="C273" s="41" t="s">
        <v>263</v>
      </c>
      <c r="D273" s="9"/>
      <c r="E273" s="33">
        <v>5227463</v>
      </c>
      <c r="F273" s="55"/>
      <c r="G273" s="12">
        <v>380</v>
      </c>
      <c r="H273" s="46"/>
    </row>
    <row r="274" spans="1:8" ht="22.5">
      <c r="A274" s="25" t="s">
        <v>8</v>
      </c>
      <c r="B274" s="53" t="s">
        <v>258</v>
      </c>
      <c r="C274" s="41" t="s">
        <v>188</v>
      </c>
      <c r="D274" s="33">
        <v>1117379</v>
      </c>
      <c r="E274" s="9"/>
      <c r="F274" s="55"/>
      <c r="G274" s="63">
        <v>1000</v>
      </c>
      <c r="H274" s="46"/>
    </row>
    <row r="275" spans="1:8" ht="22.5">
      <c r="A275" s="25" t="s">
        <v>8</v>
      </c>
      <c r="B275" s="53" t="s">
        <v>258</v>
      </c>
      <c r="C275" s="41" t="s">
        <v>264</v>
      </c>
      <c r="D275" s="9"/>
      <c r="E275" s="9"/>
      <c r="F275" s="55"/>
      <c r="G275" s="12">
        <v>700</v>
      </c>
      <c r="H275" s="46"/>
    </row>
    <row r="276" spans="1:8" ht="22.5">
      <c r="A276" s="25" t="s">
        <v>8</v>
      </c>
      <c r="B276" s="53" t="s">
        <v>258</v>
      </c>
      <c r="C276" s="41" t="s">
        <v>265</v>
      </c>
      <c r="D276" s="9"/>
      <c r="E276" s="9"/>
      <c r="F276" s="55"/>
      <c r="G276" s="63">
        <v>200</v>
      </c>
      <c r="H276" s="46"/>
    </row>
    <row r="277" spans="1:8" ht="22.5">
      <c r="A277" s="25" t="s">
        <v>8</v>
      </c>
      <c r="B277" s="53" t="s">
        <v>258</v>
      </c>
      <c r="C277" s="41" t="s">
        <v>266</v>
      </c>
      <c r="D277" s="33">
        <v>1121717</v>
      </c>
      <c r="E277" s="33">
        <v>6228171</v>
      </c>
      <c r="F277" s="55"/>
      <c r="G277" s="63">
        <v>997</v>
      </c>
      <c r="H277" s="46"/>
    </row>
    <row r="278" spans="1:8" ht="22.5">
      <c r="A278" s="25" t="s">
        <v>8</v>
      </c>
      <c r="B278" s="53" t="s">
        <v>258</v>
      </c>
      <c r="C278" s="41" t="s">
        <v>33</v>
      </c>
      <c r="D278" s="13">
        <v>1070263</v>
      </c>
      <c r="E278" s="13">
        <v>3507093</v>
      </c>
      <c r="F278" s="55"/>
      <c r="G278" s="63">
        <v>870</v>
      </c>
      <c r="H278" s="46"/>
    </row>
    <row r="279" spans="1:8" ht="22.5">
      <c r="A279" s="25" t="s">
        <v>8</v>
      </c>
      <c r="B279" s="53" t="s">
        <v>258</v>
      </c>
      <c r="C279" s="41" t="s">
        <v>267</v>
      </c>
      <c r="D279" s="33">
        <v>1101346</v>
      </c>
      <c r="E279" s="9"/>
      <c r="F279" s="55"/>
      <c r="G279" s="12">
        <v>828</v>
      </c>
      <c r="H279" s="46"/>
    </row>
    <row r="280" spans="1:8" ht="22.5">
      <c r="A280" s="25" t="s">
        <v>8</v>
      </c>
      <c r="B280" s="53" t="s">
        <v>258</v>
      </c>
      <c r="C280" s="41" t="s">
        <v>38</v>
      </c>
      <c r="D280" s="33">
        <v>299416</v>
      </c>
      <c r="E280" s="33">
        <v>2161913</v>
      </c>
      <c r="F280" s="55"/>
      <c r="G280" s="63">
        <v>1000</v>
      </c>
      <c r="H280" s="46"/>
    </row>
    <row r="281" spans="1:8" ht="22.5">
      <c r="A281" s="25" t="s">
        <v>8</v>
      </c>
      <c r="B281" s="67" t="s">
        <v>258</v>
      </c>
      <c r="C281" s="50" t="s">
        <v>268</v>
      </c>
      <c r="D281" s="9"/>
      <c r="E281" s="9"/>
      <c r="F281" s="55"/>
      <c r="G281" s="12">
        <v>1000</v>
      </c>
      <c r="H281" s="46"/>
    </row>
    <row r="282" spans="1:8" ht="22.5">
      <c r="A282" s="25" t="s">
        <v>8</v>
      </c>
      <c r="B282" s="67" t="s">
        <v>258</v>
      </c>
      <c r="C282" s="50" t="s">
        <v>269</v>
      </c>
      <c r="D282" s="9"/>
      <c r="E282" s="9"/>
      <c r="F282" s="55"/>
      <c r="G282" s="12">
        <v>500</v>
      </c>
      <c r="H282" s="46"/>
    </row>
    <row r="283" spans="1:8" ht="22.5">
      <c r="A283" s="25" t="s">
        <v>8</v>
      </c>
      <c r="B283" s="67" t="s">
        <v>258</v>
      </c>
      <c r="C283" s="50" t="s">
        <v>270</v>
      </c>
      <c r="D283" s="9"/>
      <c r="E283" s="33">
        <v>7393327</v>
      </c>
      <c r="F283" s="55"/>
      <c r="G283" s="12">
        <v>900</v>
      </c>
      <c r="H283" s="46"/>
    </row>
    <row r="284" spans="1:8" ht="22.5">
      <c r="A284" s="25" t="s">
        <v>8</v>
      </c>
      <c r="B284" s="67" t="s">
        <v>258</v>
      </c>
      <c r="C284" s="50" t="s">
        <v>271</v>
      </c>
      <c r="D284" s="33">
        <v>1105403</v>
      </c>
      <c r="E284" s="33">
        <v>4364742</v>
      </c>
      <c r="F284" s="55"/>
      <c r="G284" s="63">
        <v>1000</v>
      </c>
      <c r="H284" s="46"/>
    </row>
    <row r="285" spans="1:8" ht="22.5">
      <c r="A285" s="25" t="s">
        <v>8</v>
      </c>
      <c r="B285" s="67" t="s">
        <v>258</v>
      </c>
      <c r="C285" s="50" t="s">
        <v>272</v>
      </c>
      <c r="D285" s="33">
        <v>1115260</v>
      </c>
      <c r="E285" s="9"/>
      <c r="F285" s="55"/>
      <c r="G285" s="63">
        <v>910</v>
      </c>
      <c r="H285" s="46"/>
    </row>
    <row r="286" spans="1:8" ht="22.5">
      <c r="A286" s="25" t="s">
        <v>8</v>
      </c>
      <c r="B286" s="67" t="s">
        <v>191</v>
      </c>
      <c r="C286" s="68" t="s">
        <v>273</v>
      </c>
      <c r="D286" s="62"/>
      <c r="E286" s="62"/>
      <c r="F286" s="55"/>
      <c r="G286" s="63">
        <v>1000</v>
      </c>
      <c r="H286" s="69"/>
    </row>
    <row r="287" spans="1:8" ht="22.5">
      <c r="A287" s="25" t="s">
        <v>8</v>
      </c>
      <c r="B287" s="67" t="s">
        <v>191</v>
      </c>
      <c r="C287" s="68" t="s">
        <v>274</v>
      </c>
      <c r="D287" s="62"/>
      <c r="E287" s="62"/>
      <c r="F287" s="55"/>
      <c r="G287" s="63">
        <v>763</v>
      </c>
      <c r="H287" s="69"/>
    </row>
    <row r="288" spans="1:8" ht="22.5">
      <c r="A288" s="25" t="s">
        <v>8</v>
      </c>
      <c r="B288" s="67" t="s">
        <v>191</v>
      </c>
      <c r="C288" s="68" t="s">
        <v>275</v>
      </c>
      <c r="D288" s="33">
        <v>1128259</v>
      </c>
      <c r="E288" s="62"/>
      <c r="F288" s="55"/>
      <c r="G288" s="63">
        <v>1000</v>
      </c>
      <c r="H288" s="69"/>
    </row>
    <row r="289" spans="1:8" ht="22.5">
      <c r="A289" s="25" t="s">
        <v>8</v>
      </c>
      <c r="B289" s="67" t="s">
        <v>191</v>
      </c>
      <c r="C289" s="68" t="s">
        <v>276</v>
      </c>
      <c r="D289" s="62"/>
      <c r="E289" s="33" t="s">
        <v>277</v>
      </c>
      <c r="F289" s="55"/>
      <c r="G289" s="63">
        <v>770</v>
      </c>
      <c r="H289" s="69"/>
    </row>
    <row r="290" spans="1:8" ht="22.5">
      <c r="A290" s="25" t="s">
        <v>8</v>
      </c>
      <c r="B290" s="67" t="s">
        <v>191</v>
      </c>
      <c r="C290" s="68" t="s">
        <v>278</v>
      </c>
      <c r="D290" s="62"/>
      <c r="E290" s="62"/>
      <c r="F290" s="55"/>
      <c r="G290" s="63">
        <v>150</v>
      </c>
      <c r="H290" s="69"/>
    </row>
    <row r="291" spans="1:8" ht="22.5">
      <c r="A291" s="25" t="s">
        <v>8</v>
      </c>
      <c r="B291" s="67" t="s">
        <v>191</v>
      </c>
      <c r="C291" s="68" t="s">
        <v>279</v>
      </c>
      <c r="D291" s="62"/>
      <c r="E291" s="62"/>
      <c r="F291" s="55"/>
      <c r="G291" s="63">
        <v>763</v>
      </c>
      <c r="H291" s="69"/>
    </row>
    <row r="292" spans="1:8" ht="22.5">
      <c r="A292" s="25" t="s">
        <v>8</v>
      </c>
      <c r="B292" s="67" t="s">
        <v>191</v>
      </c>
      <c r="C292" s="68" t="s">
        <v>280</v>
      </c>
      <c r="D292" s="33">
        <v>1067472</v>
      </c>
      <c r="E292" s="62"/>
      <c r="F292" s="55"/>
      <c r="G292" s="63">
        <v>1000</v>
      </c>
      <c r="H292" s="69"/>
    </row>
    <row r="293" spans="1:8" ht="22.5">
      <c r="A293" s="48" t="s">
        <v>8</v>
      </c>
      <c r="B293" s="57" t="s">
        <v>191</v>
      </c>
      <c r="C293" s="68" t="s">
        <v>281</v>
      </c>
      <c r="D293" s="62"/>
      <c r="E293" s="62"/>
      <c r="F293" s="55"/>
      <c r="G293" s="63">
        <v>989</v>
      </c>
      <c r="H293" s="46"/>
    </row>
    <row r="294" spans="1:8" ht="22.5">
      <c r="A294" s="48" t="s">
        <v>8</v>
      </c>
      <c r="B294" s="57" t="s">
        <v>191</v>
      </c>
      <c r="C294" s="68" t="s">
        <v>282</v>
      </c>
      <c r="D294" s="33">
        <v>1113395</v>
      </c>
      <c r="E294" s="62"/>
      <c r="F294" s="55"/>
      <c r="G294" s="63">
        <v>900</v>
      </c>
      <c r="H294" s="46"/>
    </row>
    <row r="295" spans="1:8" ht="22.5">
      <c r="A295" s="48" t="s">
        <v>8</v>
      </c>
      <c r="B295" s="57" t="s">
        <v>191</v>
      </c>
      <c r="C295" s="68" t="s">
        <v>283</v>
      </c>
      <c r="D295" s="62"/>
      <c r="E295" s="62"/>
      <c r="F295" s="55"/>
      <c r="G295" s="63">
        <v>763</v>
      </c>
      <c r="H295" s="46"/>
    </row>
    <row r="296" spans="1:8" ht="22.5">
      <c r="A296" s="48" t="s">
        <v>8</v>
      </c>
      <c r="B296" s="57" t="s">
        <v>191</v>
      </c>
      <c r="C296" s="68" t="s">
        <v>284</v>
      </c>
      <c r="D296" s="62"/>
      <c r="E296" s="62"/>
      <c r="F296" s="55"/>
      <c r="G296" s="63">
        <v>760</v>
      </c>
      <c r="H296" s="46"/>
    </row>
    <row r="297" spans="1:8" ht="22.5">
      <c r="A297" s="25" t="s">
        <v>8</v>
      </c>
      <c r="B297" s="67" t="s">
        <v>191</v>
      </c>
      <c r="C297" s="68" t="s">
        <v>89</v>
      </c>
      <c r="D297" s="62"/>
      <c r="E297" s="62"/>
      <c r="F297" s="55"/>
      <c r="G297" s="63">
        <v>1000</v>
      </c>
      <c r="H297" s="69"/>
    </row>
    <row r="298" spans="1:8" ht="22.5">
      <c r="A298" s="25" t="s">
        <v>8</v>
      </c>
      <c r="B298" s="67" t="s">
        <v>191</v>
      </c>
      <c r="C298" s="68" t="s">
        <v>285</v>
      </c>
      <c r="D298" s="33">
        <v>1132577</v>
      </c>
      <c r="E298" s="33">
        <v>6707365</v>
      </c>
      <c r="F298" s="55"/>
      <c r="G298" s="63">
        <v>825</v>
      </c>
      <c r="H298" s="69"/>
    </row>
    <row r="299" spans="1:8" ht="22.5">
      <c r="A299" s="25" t="s">
        <v>8</v>
      </c>
      <c r="B299" s="67" t="s">
        <v>191</v>
      </c>
      <c r="C299" s="68" t="s">
        <v>286</v>
      </c>
      <c r="D299" s="62"/>
      <c r="E299" s="62"/>
      <c r="F299" s="55"/>
      <c r="G299" s="63">
        <v>861</v>
      </c>
      <c r="H299" s="70"/>
    </row>
    <row r="300" spans="1:8" ht="22.5">
      <c r="A300" s="25" t="s">
        <v>8</v>
      </c>
      <c r="B300" s="67" t="s">
        <v>191</v>
      </c>
      <c r="C300" s="68" t="s">
        <v>287</v>
      </c>
      <c r="D300" s="62"/>
      <c r="E300" s="33" t="s">
        <v>288</v>
      </c>
      <c r="F300" s="55"/>
      <c r="G300" s="63">
        <v>1000</v>
      </c>
      <c r="H300" s="70"/>
    </row>
    <row r="301" spans="1:8" ht="22.5">
      <c r="A301" s="25" t="s">
        <v>8</v>
      </c>
      <c r="B301" s="67" t="s">
        <v>191</v>
      </c>
      <c r="C301" s="68" t="s">
        <v>289</v>
      </c>
      <c r="D301" s="33">
        <v>1051260</v>
      </c>
      <c r="E301" s="33">
        <v>3131121</v>
      </c>
      <c r="F301" s="55"/>
      <c r="G301" s="63">
        <v>1000</v>
      </c>
      <c r="H301" s="70"/>
    </row>
    <row r="302" spans="1:8" ht="22.5">
      <c r="A302" s="25" t="s">
        <v>8</v>
      </c>
      <c r="B302" s="67" t="s">
        <v>191</v>
      </c>
      <c r="C302" s="68" t="s">
        <v>290</v>
      </c>
      <c r="D302" s="33">
        <v>1151377</v>
      </c>
      <c r="E302" s="33">
        <v>7871665</v>
      </c>
      <c r="F302" s="55"/>
      <c r="G302" s="63">
        <v>1000</v>
      </c>
      <c r="H302" s="70"/>
    </row>
    <row r="303" spans="1:8" ht="22.5">
      <c r="A303" s="25" t="s">
        <v>8</v>
      </c>
      <c r="B303" s="67" t="s">
        <v>191</v>
      </c>
      <c r="C303" s="68" t="s">
        <v>291</v>
      </c>
      <c r="D303" s="33">
        <v>1146783</v>
      </c>
      <c r="E303" s="62"/>
      <c r="F303" s="158"/>
      <c r="G303" s="63">
        <v>763</v>
      </c>
      <c r="H303" s="70"/>
    </row>
    <row r="304" spans="1:8" ht="22.5">
      <c r="A304" s="25" t="s">
        <v>8</v>
      </c>
      <c r="B304" s="67" t="s">
        <v>191</v>
      </c>
      <c r="C304" s="68" t="s">
        <v>292</v>
      </c>
      <c r="D304" s="62"/>
      <c r="E304" s="33">
        <v>5797270</v>
      </c>
      <c r="F304" s="158"/>
      <c r="G304" s="63">
        <v>1000</v>
      </c>
      <c r="H304" s="69"/>
    </row>
    <row r="305" spans="1:8" ht="22.5">
      <c r="A305" s="25" t="s">
        <v>8</v>
      </c>
      <c r="B305" s="67" t="s">
        <v>191</v>
      </c>
      <c r="C305" s="68" t="s">
        <v>293</v>
      </c>
      <c r="D305" s="62"/>
      <c r="E305" s="33">
        <v>8251818</v>
      </c>
      <c r="F305" s="158"/>
      <c r="G305" s="63">
        <v>949</v>
      </c>
      <c r="H305" s="69"/>
    </row>
    <row r="306" spans="1:8" ht="22.5">
      <c r="A306" s="25" t="s">
        <v>8</v>
      </c>
      <c r="B306" s="53" t="s">
        <v>294</v>
      </c>
      <c r="C306" s="71" t="s">
        <v>295</v>
      </c>
      <c r="D306" s="62"/>
      <c r="E306" s="62">
        <v>6815463</v>
      </c>
      <c r="F306" s="159"/>
      <c r="G306" s="72">
        <v>1000</v>
      </c>
      <c r="H306" s="46"/>
    </row>
    <row r="307" spans="1:8" ht="22.5">
      <c r="A307" s="25" t="s">
        <v>8</v>
      </c>
      <c r="B307" s="53" t="s">
        <v>294</v>
      </c>
      <c r="C307" s="61" t="s">
        <v>296</v>
      </c>
      <c r="D307" s="62"/>
      <c r="E307" s="62"/>
      <c r="F307" s="156"/>
      <c r="G307" s="12">
        <v>400</v>
      </c>
      <c r="H307" s="46"/>
    </row>
    <row r="308" spans="1:8" ht="22.5">
      <c r="A308" s="25" t="s">
        <v>8</v>
      </c>
      <c r="B308" s="53" t="s">
        <v>294</v>
      </c>
      <c r="C308" s="61" t="s">
        <v>297</v>
      </c>
      <c r="D308" s="33">
        <v>1081330</v>
      </c>
      <c r="E308" s="33">
        <v>3848339</v>
      </c>
      <c r="F308" s="156"/>
      <c r="G308" s="12">
        <v>850</v>
      </c>
      <c r="H308" s="46"/>
    </row>
    <row r="309" spans="1:8" ht="22.5">
      <c r="A309" s="25" t="s">
        <v>8</v>
      </c>
      <c r="B309" s="53" t="s">
        <v>294</v>
      </c>
      <c r="C309" s="68" t="s">
        <v>298</v>
      </c>
      <c r="D309" s="62"/>
      <c r="E309" s="62"/>
      <c r="F309" s="156"/>
      <c r="G309" s="12">
        <v>500</v>
      </c>
      <c r="H309" s="46"/>
    </row>
    <row r="310" spans="1:8" ht="22.5">
      <c r="A310" s="25" t="s">
        <v>8</v>
      </c>
      <c r="B310" s="53" t="s">
        <v>294</v>
      </c>
      <c r="C310" s="68" t="s">
        <v>299</v>
      </c>
      <c r="D310" s="62"/>
      <c r="E310" s="62"/>
      <c r="F310" s="156"/>
      <c r="G310" s="63">
        <v>590</v>
      </c>
      <c r="H310" s="46"/>
    </row>
    <row r="311" spans="1:8" ht="22.5">
      <c r="A311" s="25" t="s">
        <v>8</v>
      </c>
      <c r="B311" s="53" t="s">
        <v>294</v>
      </c>
      <c r="C311" s="61" t="s">
        <v>86</v>
      </c>
      <c r="D311" s="62"/>
      <c r="E311" s="62"/>
      <c r="F311" s="156"/>
      <c r="G311" s="63">
        <v>600</v>
      </c>
      <c r="H311" s="46"/>
    </row>
    <row r="312" spans="1:8" ht="22.5">
      <c r="A312" s="25" t="s">
        <v>8</v>
      </c>
      <c r="B312" s="53" t="s">
        <v>294</v>
      </c>
      <c r="C312" s="61" t="s">
        <v>300</v>
      </c>
      <c r="D312" s="62"/>
      <c r="E312" s="62"/>
      <c r="F312" s="156"/>
      <c r="G312" s="12">
        <v>850</v>
      </c>
      <c r="H312" s="46"/>
    </row>
    <row r="313" spans="1:8" ht="22.5">
      <c r="A313" s="25" t="s">
        <v>8</v>
      </c>
      <c r="B313" s="53" t="s">
        <v>294</v>
      </c>
      <c r="C313" s="61" t="s">
        <v>241</v>
      </c>
      <c r="D313" s="62"/>
      <c r="E313" s="62"/>
      <c r="F313" s="156"/>
      <c r="G313" s="63">
        <v>750</v>
      </c>
      <c r="H313" s="46"/>
    </row>
    <row r="314" spans="1:8" ht="22.5">
      <c r="A314" s="25" t="s">
        <v>8</v>
      </c>
      <c r="B314" s="53" t="s">
        <v>294</v>
      </c>
      <c r="C314" s="61" t="s">
        <v>301</v>
      </c>
      <c r="D314" s="62"/>
      <c r="E314" s="62"/>
      <c r="F314" s="156"/>
      <c r="G314" s="12">
        <v>400</v>
      </c>
      <c r="H314" s="46"/>
    </row>
    <row r="315" spans="1:8" ht="22.5">
      <c r="A315" s="25" t="s">
        <v>8</v>
      </c>
      <c r="B315" s="53" t="s">
        <v>294</v>
      </c>
      <c r="C315" s="61" t="s">
        <v>302</v>
      </c>
      <c r="D315" s="33">
        <v>1134469</v>
      </c>
      <c r="E315" s="62"/>
      <c r="F315" s="156"/>
      <c r="G315" s="12">
        <v>700</v>
      </c>
      <c r="H315" s="46"/>
    </row>
    <row r="316" spans="1:8" ht="22.5">
      <c r="A316" s="25" t="s">
        <v>8</v>
      </c>
      <c r="B316" s="53" t="s">
        <v>294</v>
      </c>
      <c r="C316" s="61" t="s">
        <v>303</v>
      </c>
      <c r="D316" s="62"/>
      <c r="E316" s="62"/>
      <c r="F316" s="156"/>
      <c r="G316" s="12">
        <v>1000</v>
      </c>
      <c r="H316" s="46"/>
    </row>
    <row r="317" spans="1:8" ht="22.5">
      <c r="A317" s="25" t="s">
        <v>8</v>
      </c>
      <c r="B317" s="53" t="s">
        <v>294</v>
      </c>
      <c r="C317" s="61" t="s">
        <v>132</v>
      </c>
      <c r="D317" s="62"/>
      <c r="E317" s="62"/>
      <c r="F317" s="156"/>
      <c r="G317" s="63">
        <v>400</v>
      </c>
      <c r="H317" s="46"/>
    </row>
    <row r="318" spans="1:8" ht="22.5">
      <c r="A318" s="25" t="s">
        <v>8</v>
      </c>
      <c r="B318" s="53" t="s">
        <v>294</v>
      </c>
      <c r="C318" s="61" t="s">
        <v>304</v>
      </c>
      <c r="D318" s="33">
        <v>1110832</v>
      </c>
      <c r="E318" s="62"/>
      <c r="F318" s="156"/>
      <c r="G318" s="12">
        <v>500</v>
      </c>
      <c r="H318" s="46"/>
    </row>
    <row r="319" spans="1:8" ht="24">
      <c r="A319" s="25" t="s">
        <v>8</v>
      </c>
      <c r="B319" s="53" t="s">
        <v>294</v>
      </c>
      <c r="C319" s="61" t="s">
        <v>305</v>
      </c>
      <c r="D319" s="62"/>
      <c r="E319" s="62"/>
      <c r="F319" s="156" t="s">
        <v>306</v>
      </c>
      <c r="G319" s="12">
        <v>1000</v>
      </c>
      <c r="H319" s="46"/>
    </row>
    <row r="320" spans="1:8" ht="22.5">
      <c r="A320" s="25" t="s">
        <v>8</v>
      </c>
      <c r="B320" s="53" t="s">
        <v>294</v>
      </c>
      <c r="C320" s="61" t="s">
        <v>307</v>
      </c>
      <c r="D320" s="62"/>
      <c r="E320" s="62"/>
      <c r="F320" s="156"/>
      <c r="G320" s="63">
        <v>700</v>
      </c>
      <c r="H320" s="46"/>
    </row>
    <row r="321" spans="1:8" ht="22.5">
      <c r="A321" s="25" t="s">
        <v>8</v>
      </c>
      <c r="B321" s="53" t="s">
        <v>294</v>
      </c>
      <c r="C321" s="61" t="s">
        <v>308</v>
      </c>
      <c r="D321" s="62"/>
      <c r="E321" s="62"/>
      <c r="F321" s="156"/>
      <c r="G321" s="12">
        <v>1000</v>
      </c>
      <c r="H321" s="46"/>
    </row>
    <row r="322" spans="1:8" ht="22.5">
      <c r="A322" s="25" t="s">
        <v>8</v>
      </c>
      <c r="B322" s="53" t="s">
        <v>294</v>
      </c>
      <c r="C322" s="61" t="s">
        <v>309</v>
      </c>
      <c r="D322" s="62"/>
      <c r="E322" s="62"/>
      <c r="F322" s="156"/>
      <c r="G322" s="12">
        <v>800</v>
      </c>
      <c r="H322" s="46"/>
    </row>
    <row r="323" spans="1:8" ht="22.5">
      <c r="A323" s="25" t="s">
        <v>8</v>
      </c>
      <c r="B323" s="53" t="s">
        <v>294</v>
      </c>
      <c r="C323" s="61" t="s">
        <v>142</v>
      </c>
      <c r="D323" s="62"/>
      <c r="E323" s="62"/>
      <c r="F323" s="156"/>
      <c r="G323" s="12">
        <v>400</v>
      </c>
      <c r="H323" s="46"/>
    </row>
    <row r="324" spans="1:8" ht="22.5">
      <c r="A324" s="25" t="s">
        <v>8</v>
      </c>
      <c r="B324" s="53" t="s">
        <v>294</v>
      </c>
      <c r="C324" s="61" t="s">
        <v>310</v>
      </c>
      <c r="D324" s="62"/>
      <c r="E324" s="62"/>
      <c r="F324" s="156"/>
      <c r="G324" s="12">
        <v>1000</v>
      </c>
      <c r="H324" s="46"/>
    </row>
    <row r="325" spans="1:8" ht="22.5">
      <c r="A325" s="25" t="s">
        <v>8</v>
      </c>
      <c r="B325" s="53" t="s">
        <v>294</v>
      </c>
      <c r="C325" s="61" t="s">
        <v>311</v>
      </c>
      <c r="D325" s="62"/>
      <c r="E325" s="62"/>
      <c r="F325" s="156"/>
      <c r="G325" s="12">
        <v>500</v>
      </c>
      <c r="H325" s="46"/>
    </row>
    <row r="326" spans="1:8" ht="22.5">
      <c r="A326" s="25" t="s">
        <v>8</v>
      </c>
      <c r="B326" s="53" t="s">
        <v>294</v>
      </c>
      <c r="C326" s="61" t="s">
        <v>312</v>
      </c>
      <c r="D326" s="62"/>
      <c r="E326" s="62"/>
      <c r="F326" s="156"/>
      <c r="G326" s="12">
        <v>400</v>
      </c>
      <c r="H326" s="46"/>
    </row>
    <row r="327" spans="1:8" ht="22.5">
      <c r="A327" s="25" t="s">
        <v>8</v>
      </c>
      <c r="B327" s="53" t="s">
        <v>294</v>
      </c>
      <c r="C327" s="61" t="s">
        <v>313</v>
      </c>
      <c r="D327" s="62"/>
      <c r="E327" s="33">
        <v>6349917</v>
      </c>
      <c r="F327" s="156"/>
      <c r="G327" s="63">
        <v>800</v>
      </c>
      <c r="H327" s="46"/>
    </row>
    <row r="328" spans="1:8" ht="22.5">
      <c r="A328" s="25" t="s">
        <v>8</v>
      </c>
      <c r="B328" s="53" t="s">
        <v>294</v>
      </c>
      <c r="C328" s="61" t="s">
        <v>314</v>
      </c>
      <c r="D328" s="62"/>
      <c r="E328" s="62"/>
      <c r="F328" s="156"/>
      <c r="G328" s="12">
        <v>945</v>
      </c>
      <c r="H328" s="46"/>
    </row>
    <row r="329" spans="1:8" ht="22.5">
      <c r="A329" s="25" t="s">
        <v>8</v>
      </c>
      <c r="B329" s="53" t="s">
        <v>294</v>
      </c>
      <c r="C329" s="61" t="s">
        <v>315</v>
      </c>
      <c r="D329" s="62"/>
      <c r="E329" s="33">
        <v>3595145</v>
      </c>
      <c r="F329" s="156"/>
      <c r="G329" s="12">
        <v>800</v>
      </c>
      <c r="H329" s="46"/>
    </row>
    <row r="330" spans="1:8" ht="22.5">
      <c r="A330" s="25" t="s">
        <v>8</v>
      </c>
      <c r="B330" s="53" t="s">
        <v>294</v>
      </c>
      <c r="C330" s="61" t="s">
        <v>316</v>
      </c>
      <c r="D330" s="62"/>
      <c r="E330" s="62"/>
      <c r="F330" s="156"/>
      <c r="G330" s="63">
        <v>500</v>
      </c>
      <c r="H330" s="46"/>
    </row>
    <row r="331" spans="1:8" ht="22.5">
      <c r="A331" s="25" t="s">
        <v>8</v>
      </c>
      <c r="B331" s="53" t="s">
        <v>294</v>
      </c>
      <c r="C331" s="61" t="s">
        <v>317</v>
      </c>
      <c r="D331" s="62"/>
      <c r="E331" s="62"/>
      <c r="F331" s="156"/>
      <c r="G331" s="12">
        <v>400</v>
      </c>
      <c r="H331" s="46"/>
    </row>
    <row r="332" spans="1:8" ht="22.5">
      <c r="A332" s="25" t="s">
        <v>8</v>
      </c>
      <c r="B332" s="53" t="s">
        <v>294</v>
      </c>
      <c r="C332" s="61" t="s">
        <v>267</v>
      </c>
      <c r="D332" s="33">
        <v>1101346</v>
      </c>
      <c r="E332" s="62"/>
      <c r="F332" s="156"/>
      <c r="G332" s="63">
        <v>1000</v>
      </c>
      <c r="H332" s="46"/>
    </row>
    <row r="333" spans="1:8" ht="22.5">
      <c r="A333" s="25" t="s">
        <v>8</v>
      </c>
      <c r="B333" s="53" t="s">
        <v>294</v>
      </c>
      <c r="C333" s="61" t="s">
        <v>318</v>
      </c>
      <c r="D333" s="33">
        <v>1101625</v>
      </c>
      <c r="E333" s="62"/>
      <c r="F333" s="156"/>
      <c r="G333" s="63">
        <v>1080</v>
      </c>
      <c r="H333" s="46"/>
    </row>
    <row r="334" spans="1:8" ht="22.5">
      <c r="A334" s="25" t="s">
        <v>8</v>
      </c>
      <c r="B334" s="53" t="s">
        <v>294</v>
      </c>
      <c r="C334" s="61" t="s">
        <v>319</v>
      </c>
      <c r="D334" s="62"/>
      <c r="E334" s="62"/>
      <c r="F334" s="156"/>
      <c r="G334" s="12">
        <v>500</v>
      </c>
      <c r="H334" s="46"/>
    </row>
    <row r="335" spans="1:8" ht="22.5">
      <c r="A335" s="25" t="s">
        <v>8</v>
      </c>
      <c r="B335" s="53" t="s">
        <v>294</v>
      </c>
      <c r="C335" s="61" t="s">
        <v>269</v>
      </c>
      <c r="D335" s="62"/>
      <c r="E335" s="62"/>
      <c r="F335" s="156"/>
      <c r="G335" s="12">
        <v>500</v>
      </c>
      <c r="H335" s="46"/>
    </row>
    <row r="336" spans="1:8" ht="22.5">
      <c r="A336" s="25" t="s">
        <v>8</v>
      </c>
      <c r="B336" s="53" t="s">
        <v>294</v>
      </c>
      <c r="C336" s="61" t="s">
        <v>320</v>
      </c>
      <c r="D336" s="62"/>
      <c r="E336" s="62"/>
      <c r="F336" s="156"/>
      <c r="G336" s="12">
        <v>1000</v>
      </c>
      <c r="H336" s="46"/>
    </row>
    <row r="337" spans="1:8" ht="22.5">
      <c r="A337" s="25" t="s">
        <v>8</v>
      </c>
      <c r="B337" s="53" t="s">
        <v>294</v>
      </c>
      <c r="C337" s="61" t="s">
        <v>231</v>
      </c>
      <c r="D337" s="33">
        <v>1151377</v>
      </c>
      <c r="E337" s="33">
        <v>7871665</v>
      </c>
      <c r="F337" s="156"/>
      <c r="G337" s="63">
        <v>500</v>
      </c>
      <c r="H337" s="46"/>
    </row>
    <row r="338" spans="1:8" ht="22.5">
      <c r="A338" s="25" t="s">
        <v>8</v>
      </c>
      <c r="B338" s="53" t="s">
        <v>294</v>
      </c>
      <c r="C338" s="61" t="s">
        <v>321</v>
      </c>
      <c r="D338" s="33">
        <v>1076531</v>
      </c>
      <c r="E338" s="62"/>
      <c r="F338" s="156"/>
      <c r="G338" s="12">
        <v>1000</v>
      </c>
      <c r="H338" s="46"/>
    </row>
    <row r="339" spans="1:8" ht="22.5">
      <c r="A339" s="25" t="s">
        <v>8</v>
      </c>
      <c r="B339" s="53" t="s">
        <v>294</v>
      </c>
      <c r="C339" s="61" t="s">
        <v>322</v>
      </c>
      <c r="D339" s="33">
        <v>1129740</v>
      </c>
      <c r="E339" s="33">
        <v>6085021</v>
      </c>
      <c r="F339" s="156"/>
      <c r="G339" s="63">
        <v>590</v>
      </c>
      <c r="H339" s="46"/>
    </row>
    <row r="340" spans="1:8" ht="24">
      <c r="A340" s="42" t="s">
        <v>8</v>
      </c>
      <c r="B340" s="20" t="s">
        <v>521</v>
      </c>
      <c r="C340" s="37" t="s">
        <v>50</v>
      </c>
      <c r="D340" s="22"/>
      <c r="E340" s="22"/>
      <c r="F340" s="38"/>
      <c r="G340" s="43">
        <f>SUM(G195:G339)</f>
        <v>116530.95</v>
      </c>
      <c r="H340" s="43"/>
    </row>
    <row r="341" spans="1:8" ht="12.75">
      <c r="A341" s="25" t="s">
        <v>323</v>
      </c>
      <c r="B341" s="73" t="s">
        <v>324</v>
      </c>
      <c r="C341" s="74" t="s">
        <v>13</v>
      </c>
      <c r="D341" s="13">
        <v>303199</v>
      </c>
      <c r="E341" s="13">
        <v>420386</v>
      </c>
      <c r="F341" s="75" t="s">
        <v>325</v>
      </c>
      <c r="G341" s="76">
        <v>12288</v>
      </c>
      <c r="H341" s="77"/>
    </row>
    <row r="342" spans="1:8" ht="33.75">
      <c r="A342" s="25" t="s">
        <v>323</v>
      </c>
      <c r="B342" s="73" t="s">
        <v>324</v>
      </c>
      <c r="C342" s="74" t="s">
        <v>326</v>
      </c>
      <c r="D342" s="33">
        <v>293959</v>
      </c>
      <c r="E342" s="33">
        <v>1694712</v>
      </c>
      <c r="F342" s="75" t="s">
        <v>327</v>
      </c>
      <c r="G342" s="78"/>
      <c r="H342" s="76">
        <v>2129482</v>
      </c>
    </row>
    <row r="343" spans="1:8" ht="33.75">
      <c r="A343" s="25" t="s">
        <v>323</v>
      </c>
      <c r="B343" s="73" t="s">
        <v>324</v>
      </c>
      <c r="C343" s="74" t="s">
        <v>328</v>
      </c>
      <c r="D343" s="33">
        <v>1061582</v>
      </c>
      <c r="E343" s="79"/>
      <c r="F343" s="75" t="s">
        <v>327</v>
      </c>
      <c r="G343" s="78"/>
      <c r="H343" s="76">
        <v>390000</v>
      </c>
    </row>
    <row r="344" spans="1:8" ht="33.75">
      <c r="A344" s="25" t="s">
        <v>323</v>
      </c>
      <c r="B344" s="73" t="s">
        <v>324</v>
      </c>
      <c r="C344" s="74" t="s">
        <v>329</v>
      </c>
      <c r="D344" s="33">
        <v>1079327</v>
      </c>
      <c r="E344" s="33">
        <v>3861209</v>
      </c>
      <c r="F344" s="75" t="s">
        <v>327</v>
      </c>
      <c r="G344" s="76"/>
      <c r="H344" s="76">
        <v>696827</v>
      </c>
    </row>
    <row r="345" spans="1:8" ht="12.75">
      <c r="A345" s="25" t="s">
        <v>323</v>
      </c>
      <c r="B345" s="73" t="s">
        <v>324</v>
      </c>
      <c r="C345" s="74" t="s">
        <v>330</v>
      </c>
      <c r="D345" s="33">
        <v>1083549</v>
      </c>
      <c r="E345" s="33">
        <v>3934397</v>
      </c>
      <c r="F345" s="75"/>
      <c r="G345" s="76">
        <v>16000</v>
      </c>
      <c r="H345" s="76"/>
    </row>
    <row r="346" spans="1:8" ht="33.75">
      <c r="A346" s="25" t="s">
        <v>323</v>
      </c>
      <c r="B346" s="73" t="s">
        <v>324</v>
      </c>
      <c r="C346" s="74" t="s">
        <v>331</v>
      </c>
      <c r="D346" s="33">
        <v>296694</v>
      </c>
      <c r="E346" s="33">
        <v>6099976</v>
      </c>
      <c r="F346" s="75" t="s">
        <v>327</v>
      </c>
      <c r="G346" s="76"/>
      <c r="H346" s="76">
        <v>180000</v>
      </c>
    </row>
    <row r="347" spans="1:8" ht="33.75">
      <c r="A347" s="25" t="s">
        <v>323</v>
      </c>
      <c r="B347" s="73" t="s">
        <v>324</v>
      </c>
      <c r="C347" s="74" t="s">
        <v>332</v>
      </c>
      <c r="D347" s="79"/>
      <c r="E347" s="79"/>
      <c r="F347" s="75" t="s">
        <v>327</v>
      </c>
      <c r="G347" s="76"/>
      <c r="H347" s="76">
        <v>520627</v>
      </c>
    </row>
    <row r="348" spans="1:8" ht="12.75">
      <c r="A348" s="25" t="s">
        <v>323</v>
      </c>
      <c r="B348" s="73" t="s">
        <v>324</v>
      </c>
      <c r="C348" s="74" t="s">
        <v>333</v>
      </c>
      <c r="D348" s="79"/>
      <c r="E348" s="79"/>
      <c r="F348" s="75"/>
      <c r="G348" s="76">
        <v>4900</v>
      </c>
      <c r="H348" s="76"/>
    </row>
    <row r="349" spans="1:8" ht="12.75">
      <c r="A349" s="25" t="s">
        <v>323</v>
      </c>
      <c r="B349" s="73" t="s">
        <v>324</v>
      </c>
      <c r="C349" s="74" t="s">
        <v>334</v>
      </c>
      <c r="D349" s="33">
        <v>1137403</v>
      </c>
      <c r="E349" s="33">
        <v>668570</v>
      </c>
      <c r="F349" s="75" t="s">
        <v>335</v>
      </c>
      <c r="G349" s="76">
        <v>21000</v>
      </c>
      <c r="H349" s="76"/>
    </row>
    <row r="350" spans="1:8" ht="33.75">
      <c r="A350" s="25" t="s">
        <v>323</v>
      </c>
      <c r="B350" s="73" t="s">
        <v>324</v>
      </c>
      <c r="C350" s="74" t="s">
        <v>336</v>
      </c>
      <c r="D350" s="33">
        <v>1091621</v>
      </c>
      <c r="E350" s="33">
        <v>4352550</v>
      </c>
      <c r="F350" s="75" t="s">
        <v>327</v>
      </c>
      <c r="G350" s="76"/>
      <c r="H350" s="76">
        <v>57000</v>
      </c>
    </row>
    <row r="351" spans="1:8" ht="12.75">
      <c r="A351" s="48" t="s">
        <v>323</v>
      </c>
      <c r="B351" s="80" t="s">
        <v>324</v>
      </c>
      <c r="C351" s="81" t="s">
        <v>337</v>
      </c>
      <c r="D351" s="33">
        <v>1126144</v>
      </c>
      <c r="E351" s="33">
        <v>6693712</v>
      </c>
      <c r="F351" s="82"/>
      <c r="G351" s="76">
        <v>22500</v>
      </c>
      <c r="H351" s="76"/>
    </row>
    <row r="352" spans="1:8" ht="12.75">
      <c r="A352" s="25" t="s">
        <v>323</v>
      </c>
      <c r="B352" s="73" t="s">
        <v>324</v>
      </c>
      <c r="C352" s="74" t="s">
        <v>339</v>
      </c>
      <c r="D352" s="33">
        <v>1051260</v>
      </c>
      <c r="E352" s="33">
        <v>5240712</v>
      </c>
      <c r="F352" s="82"/>
      <c r="G352" s="76">
        <v>20000</v>
      </c>
      <c r="H352" s="76"/>
    </row>
    <row r="353" spans="1:8" ht="12.75">
      <c r="A353" s="25" t="s">
        <v>323</v>
      </c>
      <c r="B353" s="73" t="s">
        <v>324</v>
      </c>
      <c r="C353" s="74" t="s">
        <v>340</v>
      </c>
      <c r="D353" s="33">
        <v>1149720</v>
      </c>
      <c r="E353" s="33">
        <v>8571801</v>
      </c>
      <c r="F353" s="82"/>
      <c r="G353" s="76">
        <v>40000</v>
      </c>
      <c r="H353" s="76">
        <v>491219</v>
      </c>
    </row>
    <row r="354" spans="1:8" ht="12.75">
      <c r="A354" s="25" t="s">
        <v>323</v>
      </c>
      <c r="B354" s="73" t="s">
        <v>324</v>
      </c>
      <c r="C354" s="74" t="s">
        <v>341</v>
      </c>
      <c r="D354" s="79"/>
      <c r="E354" s="79"/>
      <c r="F354" s="82"/>
      <c r="G354" s="76">
        <v>20000</v>
      </c>
      <c r="H354" s="76"/>
    </row>
    <row r="355" spans="1:8" ht="12.75">
      <c r="A355" s="25" t="s">
        <v>323</v>
      </c>
      <c r="B355" s="73" t="s">
        <v>324</v>
      </c>
      <c r="C355" s="74" t="s">
        <v>342</v>
      </c>
      <c r="D355" s="79"/>
      <c r="E355" s="79"/>
      <c r="F355" s="82"/>
      <c r="G355" s="76">
        <v>156150</v>
      </c>
      <c r="H355" s="76"/>
    </row>
    <row r="356" spans="1:8" ht="12.75">
      <c r="A356" s="25" t="s">
        <v>323</v>
      </c>
      <c r="B356" s="73" t="s">
        <v>324</v>
      </c>
      <c r="C356" s="74" t="s">
        <v>343</v>
      </c>
      <c r="D356" s="33">
        <v>801355</v>
      </c>
      <c r="E356" s="33">
        <v>2175146</v>
      </c>
      <c r="F356" s="82"/>
      <c r="G356" s="76">
        <v>100000</v>
      </c>
      <c r="H356" s="77"/>
    </row>
    <row r="357" spans="1:8" ht="12.75">
      <c r="A357" s="25" t="s">
        <v>323</v>
      </c>
      <c r="B357" s="73" t="s">
        <v>324</v>
      </c>
      <c r="C357" s="74" t="s">
        <v>344</v>
      </c>
      <c r="D357" s="33">
        <v>1149085</v>
      </c>
      <c r="E357" s="33">
        <v>8225808</v>
      </c>
      <c r="F357" s="82"/>
      <c r="G357" s="76">
        <v>50000</v>
      </c>
      <c r="H357" s="76"/>
    </row>
    <row r="358" spans="1:8" ht="12.75">
      <c r="A358" s="25" t="s">
        <v>323</v>
      </c>
      <c r="B358" s="73" t="s">
        <v>324</v>
      </c>
      <c r="C358" s="74" t="s">
        <v>345</v>
      </c>
      <c r="D358" s="79"/>
      <c r="E358" s="79"/>
      <c r="F358" s="82"/>
      <c r="G358" s="76">
        <v>20000</v>
      </c>
      <c r="H358" s="76"/>
    </row>
    <row r="359" spans="1:8" ht="12.75">
      <c r="A359" s="25" t="s">
        <v>323</v>
      </c>
      <c r="B359" s="73" t="s">
        <v>324</v>
      </c>
      <c r="C359" s="74" t="s">
        <v>346</v>
      </c>
      <c r="D359" s="79"/>
      <c r="E359" s="79"/>
      <c r="F359" s="82"/>
      <c r="G359" s="76">
        <v>59000</v>
      </c>
      <c r="H359" s="76"/>
    </row>
    <row r="360" spans="1:8" ht="12.75">
      <c r="A360" s="19" t="s">
        <v>323</v>
      </c>
      <c r="B360" s="20" t="s">
        <v>324</v>
      </c>
      <c r="C360" s="83" t="s">
        <v>50</v>
      </c>
      <c r="D360" s="84"/>
      <c r="E360" s="84"/>
      <c r="F360" s="85"/>
      <c r="G360" s="86">
        <f>SUM(G341:G359)</f>
        <v>541838</v>
      </c>
      <c r="H360" s="86">
        <f>SUM(H342:H359)</f>
        <v>4465155</v>
      </c>
    </row>
    <row r="361" spans="1:8" ht="12.75">
      <c r="A361" s="48" t="s">
        <v>323</v>
      </c>
      <c r="B361" s="80" t="s">
        <v>347</v>
      </c>
      <c r="C361" s="81" t="s">
        <v>242</v>
      </c>
      <c r="D361" s="33">
        <v>1085664</v>
      </c>
      <c r="E361" s="33">
        <v>3948654</v>
      </c>
      <c r="F361" s="82"/>
      <c r="G361" s="32">
        <v>3552.5</v>
      </c>
      <c r="H361" s="29"/>
    </row>
    <row r="362" spans="1:8" ht="12.75">
      <c r="A362" s="48" t="s">
        <v>323</v>
      </c>
      <c r="B362" s="80" t="s">
        <v>347</v>
      </c>
      <c r="C362" s="81" t="s">
        <v>58</v>
      </c>
      <c r="D362" s="16">
        <v>265103</v>
      </c>
      <c r="E362" s="13">
        <v>1920745</v>
      </c>
      <c r="F362" s="87"/>
      <c r="G362" s="32">
        <v>4849.75</v>
      </c>
      <c r="H362" s="29"/>
    </row>
    <row r="363" spans="1:8" ht="12.75">
      <c r="A363" s="48" t="s">
        <v>323</v>
      </c>
      <c r="B363" s="80" t="s">
        <v>347</v>
      </c>
      <c r="C363" s="81" t="s">
        <v>348</v>
      </c>
      <c r="D363" s="33">
        <v>1094323</v>
      </c>
      <c r="E363" s="79"/>
      <c r="F363" s="82"/>
      <c r="G363" s="32">
        <v>5000</v>
      </c>
      <c r="H363" s="29"/>
    </row>
    <row r="364" spans="1:8" ht="12.75">
      <c r="A364" s="48" t="s">
        <v>323</v>
      </c>
      <c r="B364" s="80" t="s">
        <v>347</v>
      </c>
      <c r="C364" s="81" t="s">
        <v>349</v>
      </c>
      <c r="D364" s="79"/>
      <c r="E364" s="79"/>
      <c r="F364" s="82"/>
      <c r="G364" s="32">
        <v>5000</v>
      </c>
      <c r="H364" s="29"/>
    </row>
    <row r="365" spans="1:8" ht="12.75">
      <c r="A365" s="25" t="s">
        <v>323</v>
      </c>
      <c r="B365" s="73" t="s">
        <v>347</v>
      </c>
      <c r="C365" s="74" t="s">
        <v>350</v>
      </c>
      <c r="D365" s="33">
        <v>1052890</v>
      </c>
      <c r="E365" s="33">
        <v>3149687</v>
      </c>
      <c r="F365" s="82"/>
      <c r="G365" s="32">
        <v>5000</v>
      </c>
      <c r="H365" s="29"/>
    </row>
    <row r="366" spans="1:8" ht="12.75">
      <c r="A366" s="25" t="s">
        <v>323</v>
      </c>
      <c r="B366" s="73" t="s">
        <v>347</v>
      </c>
      <c r="C366" s="74" t="s">
        <v>24</v>
      </c>
      <c r="D366" s="13">
        <v>1064231</v>
      </c>
      <c r="E366" s="13">
        <v>3244552</v>
      </c>
      <c r="F366" s="87"/>
      <c r="G366" s="32">
        <v>4950</v>
      </c>
      <c r="H366" s="29"/>
    </row>
    <row r="367" spans="1:8" ht="12.75">
      <c r="A367" s="25" t="s">
        <v>323</v>
      </c>
      <c r="B367" s="73" t="s">
        <v>347</v>
      </c>
      <c r="C367" s="74" t="s">
        <v>351</v>
      </c>
      <c r="D367" s="79"/>
      <c r="E367" s="79"/>
      <c r="F367" s="82"/>
      <c r="G367" s="32">
        <v>3712</v>
      </c>
      <c r="H367" s="29"/>
    </row>
    <row r="368" spans="1:8" ht="12.75">
      <c r="A368" s="25" t="s">
        <v>323</v>
      </c>
      <c r="B368" s="73" t="s">
        <v>347</v>
      </c>
      <c r="C368" s="74" t="s">
        <v>352</v>
      </c>
      <c r="D368" s="79"/>
      <c r="E368" s="33">
        <v>3920152</v>
      </c>
      <c r="F368" s="82"/>
      <c r="G368" s="32">
        <v>5000</v>
      </c>
      <c r="H368" s="29"/>
    </row>
    <row r="369" spans="1:8" ht="12.75">
      <c r="A369" s="25" t="s">
        <v>323</v>
      </c>
      <c r="B369" s="73" t="s">
        <v>347</v>
      </c>
      <c r="C369" s="74" t="s">
        <v>353</v>
      </c>
      <c r="D369" s="33">
        <v>1076531</v>
      </c>
      <c r="E369" s="33">
        <v>8355815</v>
      </c>
      <c r="F369" s="82"/>
      <c r="G369" s="32">
        <v>3310</v>
      </c>
      <c r="H369" s="29"/>
    </row>
    <row r="370" spans="1:8" ht="12.75">
      <c r="A370" s="25" t="s">
        <v>323</v>
      </c>
      <c r="B370" s="73" t="s">
        <v>347</v>
      </c>
      <c r="C370" s="74" t="s">
        <v>322</v>
      </c>
      <c r="D370" s="33">
        <v>1129740</v>
      </c>
      <c r="E370" s="33">
        <v>6085021</v>
      </c>
      <c r="F370" s="82"/>
      <c r="G370" s="32">
        <v>4270</v>
      </c>
      <c r="H370" s="88"/>
    </row>
    <row r="371" spans="1:8" ht="12.75">
      <c r="A371" s="19" t="s">
        <v>323</v>
      </c>
      <c r="B371" s="89" t="s">
        <v>347</v>
      </c>
      <c r="C371" s="37" t="s">
        <v>50</v>
      </c>
      <c r="D371" s="22"/>
      <c r="E371" s="22"/>
      <c r="F371" s="38"/>
      <c r="G371" s="90">
        <f>SUM(G361:G370)</f>
        <v>44644.25</v>
      </c>
      <c r="H371" s="90"/>
    </row>
    <row r="372" spans="1:8" ht="12.75">
      <c r="A372" s="25" t="s">
        <v>323</v>
      </c>
      <c r="B372" s="7" t="s">
        <v>354</v>
      </c>
      <c r="C372" s="91" t="s">
        <v>355</v>
      </c>
      <c r="D372" s="92"/>
      <c r="E372" s="92"/>
      <c r="F372" s="93"/>
      <c r="G372" s="94">
        <v>45378.73</v>
      </c>
      <c r="H372" s="56"/>
    </row>
    <row r="373" spans="1:8" ht="12.75">
      <c r="A373" s="25" t="s">
        <v>323</v>
      </c>
      <c r="B373" s="7" t="s">
        <v>354</v>
      </c>
      <c r="C373" s="95" t="s">
        <v>356</v>
      </c>
      <c r="D373" s="33">
        <v>1077161</v>
      </c>
      <c r="E373" s="33">
        <v>3724349</v>
      </c>
      <c r="F373" s="96"/>
      <c r="G373" s="94">
        <v>34750.36</v>
      </c>
      <c r="H373" s="56"/>
    </row>
    <row r="374" spans="1:8" ht="12.75">
      <c r="A374" s="25" t="s">
        <v>323</v>
      </c>
      <c r="B374" s="7" t="s">
        <v>354</v>
      </c>
      <c r="C374" s="95" t="s">
        <v>302</v>
      </c>
      <c r="D374" s="33">
        <v>1134469</v>
      </c>
      <c r="E374" s="92"/>
      <c r="F374" s="96"/>
      <c r="G374" s="94">
        <v>30729</v>
      </c>
      <c r="H374" s="56"/>
    </row>
    <row r="375" spans="1:8" ht="12.75">
      <c r="A375" s="25" t="s">
        <v>323</v>
      </c>
      <c r="B375" s="7" t="s">
        <v>354</v>
      </c>
      <c r="C375" s="97" t="s">
        <v>215</v>
      </c>
      <c r="D375" s="13"/>
      <c r="E375" s="13"/>
      <c r="F375" s="98"/>
      <c r="G375" s="94">
        <v>30000</v>
      </c>
      <c r="H375" s="56"/>
    </row>
    <row r="376" spans="1:8" ht="12.75">
      <c r="A376" s="25" t="s">
        <v>323</v>
      </c>
      <c r="B376" s="7" t="s">
        <v>354</v>
      </c>
      <c r="C376" s="95" t="s">
        <v>357</v>
      </c>
      <c r="D376" s="92"/>
      <c r="E376" s="33">
        <v>3500360</v>
      </c>
      <c r="F376" s="96"/>
      <c r="G376" s="94">
        <v>36993.78</v>
      </c>
      <c r="H376" s="56"/>
    </row>
    <row r="377" spans="1:8" ht="12.75">
      <c r="A377" s="25" t="s">
        <v>323</v>
      </c>
      <c r="B377" s="7" t="s">
        <v>354</v>
      </c>
      <c r="C377" s="99" t="s">
        <v>358</v>
      </c>
      <c r="D377" s="33">
        <v>294399</v>
      </c>
      <c r="E377" s="33">
        <v>2016836</v>
      </c>
      <c r="F377" s="100"/>
      <c r="G377" s="94">
        <v>67041.85</v>
      </c>
      <c r="H377" s="56"/>
    </row>
    <row r="378" spans="1:8" ht="12.75">
      <c r="A378" s="25" t="s">
        <v>323</v>
      </c>
      <c r="B378" s="7" t="s">
        <v>354</v>
      </c>
      <c r="C378" s="99" t="s">
        <v>359</v>
      </c>
      <c r="D378" s="33">
        <v>312160</v>
      </c>
      <c r="E378" s="92"/>
      <c r="F378" s="100"/>
      <c r="G378" s="94">
        <v>110000</v>
      </c>
      <c r="H378" s="56"/>
    </row>
    <row r="379" spans="1:8" ht="12.75">
      <c r="A379" s="19" t="s">
        <v>323</v>
      </c>
      <c r="B379" s="101" t="s">
        <v>354</v>
      </c>
      <c r="C379" s="102" t="s">
        <v>50</v>
      </c>
      <c r="D379" s="103"/>
      <c r="E379" s="103"/>
      <c r="F379" s="104"/>
      <c r="G379" s="105">
        <f>SUM(G372:G378)</f>
        <v>354893.72</v>
      </c>
      <c r="H379" s="105"/>
    </row>
    <row r="380" spans="1:8" ht="12.75">
      <c r="A380" s="25" t="s">
        <v>323</v>
      </c>
      <c r="B380" s="73" t="s">
        <v>360</v>
      </c>
      <c r="C380" s="106" t="s">
        <v>361</v>
      </c>
      <c r="D380" s="9">
        <v>210558</v>
      </c>
      <c r="E380" s="9">
        <v>31105</v>
      </c>
      <c r="F380" s="160"/>
      <c r="G380" s="12"/>
      <c r="H380" s="11">
        <v>40000</v>
      </c>
    </row>
    <row r="381" spans="1:8" ht="12.75">
      <c r="A381" s="25" t="s">
        <v>323</v>
      </c>
      <c r="B381" s="73" t="s">
        <v>360</v>
      </c>
      <c r="C381" s="107" t="s">
        <v>362</v>
      </c>
      <c r="D381" s="108"/>
      <c r="E381" s="108"/>
      <c r="F381" s="161"/>
      <c r="G381" s="12"/>
      <c r="H381" s="11">
        <v>80000</v>
      </c>
    </row>
    <row r="382" spans="1:8" ht="12.75">
      <c r="A382" s="25" t="s">
        <v>323</v>
      </c>
      <c r="B382" s="73" t="s">
        <v>360</v>
      </c>
      <c r="C382" s="107" t="s">
        <v>363</v>
      </c>
      <c r="D382" s="108"/>
      <c r="E382" s="108"/>
      <c r="F382" s="162"/>
      <c r="G382" s="12"/>
      <c r="H382" s="11">
        <v>19800</v>
      </c>
    </row>
    <row r="383" spans="1:8" ht="12.75">
      <c r="A383" s="25" t="s">
        <v>323</v>
      </c>
      <c r="B383" s="73" t="s">
        <v>360</v>
      </c>
      <c r="C383" s="106" t="s">
        <v>364</v>
      </c>
      <c r="D383" s="108"/>
      <c r="E383" s="33">
        <v>7669795</v>
      </c>
      <c r="F383" s="98"/>
      <c r="G383" s="12"/>
      <c r="H383" s="11">
        <v>55000</v>
      </c>
    </row>
    <row r="384" spans="1:8" ht="12.75">
      <c r="A384" s="25" t="s">
        <v>323</v>
      </c>
      <c r="B384" s="73" t="s">
        <v>360</v>
      </c>
      <c r="C384" s="106" t="s">
        <v>365</v>
      </c>
      <c r="D384" s="13">
        <v>283895</v>
      </c>
      <c r="E384" s="13">
        <v>1600379</v>
      </c>
      <c r="F384" s="98"/>
      <c r="G384" s="12"/>
      <c r="H384" s="11">
        <v>27500</v>
      </c>
    </row>
    <row r="385" spans="1:8" ht="12.75">
      <c r="A385" s="25" t="s">
        <v>323</v>
      </c>
      <c r="B385" s="73" t="s">
        <v>360</v>
      </c>
      <c r="C385" s="106" t="s">
        <v>366</v>
      </c>
      <c r="D385" s="9">
        <v>1144149</v>
      </c>
      <c r="E385" s="17">
        <v>7088377</v>
      </c>
      <c r="F385" s="160"/>
      <c r="G385" s="12"/>
      <c r="H385" s="11">
        <v>80000</v>
      </c>
    </row>
    <row r="386" spans="1:8" ht="12.75">
      <c r="A386" s="25" t="s">
        <v>323</v>
      </c>
      <c r="B386" s="73" t="s">
        <v>360</v>
      </c>
      <c r="C386" s="106" t="s">
        <v>202</v>
      </c>
      <c r="D386" s="108"/>
      <c r="E386" s="33">
        <v>3473860</v>
      </c>
      <c r="F386" s="98"/>
      <c r="G386" s="12"/>
      <c r="H386" s="11">
        <v>25000</v>
      </c>
    </row>
    <row r="387" spans="1:8" ht="12.75">
      <c r="A387" s="25" t="s">
        <v>323</v>
      </c>
      <c r="B387" s="73" t="s">
        <v>360</v>
      </c>
      <c r="C387" s="106" t="s">
        <v>68</v>
      </c>
      <c r="D387" s="33">
        <v>1060863</v>
      </c>
      <c r="E387" s="33">
        <v>3312510</v>
      </c>
      <c r="F387" s="160"/>
      <c r="G387" s="12"/>
      <c r="H387" s="11">
        <v>80000</v>
      </c>
    </row>
    <row r="388" spans="1:8" ht="12.75">
      <c r="A388" s="19" t="s">
        <v>323</v>
      </c>
      <c r="B388" s="109" t="s">
        <v>360</v>
      </c>
      <c r="C388" s="110" t="s">
        <v>50</v>
      </c>
      <c r="D388" s="103"/>
      <c r="E388" s="103"/>
      <c r="F388" s="111"/>
      <c r="G388" s="112"/>
      <c r="H388" s="112">
        <f>SUM(H380:H387)</f>
        <v>407300</v>
      </c>
    </row>
    <row r="389" spans="1:8" ht="22.5">
      <c r="A389" s="25" t="s">
        <v>323</v>
      </c>
      <c r="B389" s="73" t="s">
        <v>367</v>
      </c>
      <c r="C389" s="113" t="s">
        <v>169</v>
      </c>
      <c r="D389" s="59"/>
      <c r="E389" s="59"/>
      <c r="F389" s="156"/>
      <c r="G389" s="56"/>
      <c r="H389" s="114">
        <v>41872</v>
      </c>
    </row>
    <row r="390" spans="1:8" ht="36">
      <c r="A390" s="25" t="s">
        <v>323</v>
      </c>
      <c r="B390" s="73" t="s">
        <v>367</v>
      </c>
      <c r="C390" s="115" t="s">
        <v>365</v>
      </c>
      <c r="D390" s="13">
        <v>283895</v>
      </c>
      <c r="E390" s="13">
        <v>1600379</v>
      </c>
      <c r="F390" s="96" t="s">
        <v>368</v>
      </c>
      <c r="G390" s="114">
        <v>46924</v>
      </c>
      <c r="H390" s="114"/>
    </row>
    <row r="391" spans="1:8" ht="22.5">
      <c r="A391" s="25" t="s">
        <v>323</v>
      </c>
      <c r="B391" s="73" t="s">
        <v>367</v>
      </c>
      <c r="C391" s="115" t="s">
        <v>230</v>
      </c>
      <c r="D391" s="92"/>
      <c r="E391" s="92"/>
      <c r="F391" s="96"/>
      <c r="G391" s="11">
        <v>66000</v>
      </c>
      <c r="H391" s="114"/>
    </row>
    <row r="392" spans="1:8" ht="24">
      <c r="A392" s="25" t="s">
        <v>323</v>
      </c>
      <c r="B392" s="73" t="s">
        <v>367</v>
      </c>
      <c r="C392" s="115" t="s">
        <v>365</v>
      </c>
      <c r="D392" s="13">
        <v>283895</v>
      </c>
      <c r="E392" s="13">
        <v>1600379</v>
      </c>
      <c r="F392" s="96" t="s">
        <v>369</v>
      </c>
      <c r="G392" s="11"/>
      <c r="H392" s="114">
        <v>27737</v>
      </c>
    </row>
    <row r="393" spans="1:8" ht="22.5">
      <c r="A393" s="25" t="s">
        <v>323</v>
      </c>
      <c r="B393" s="73" t="s">
        <v>367</v>
      </c>
      <c r="C393" s="58" t="s">
        <v>370</v>
      </c>
      <c r="D393" s="59"/>
      <c r="E393" s="33">
        <v>1446653</v>
      </c>
      <c r="F393" s="157"/>
      <c r="G393" s="56"/>
      <c r="H393" s="78">
        <v>34818</v>
      </c>
    </row>
    <row r="394" spans="1:8" ht="24">
      <c r="A394" s="19" t="s">
        <v>323</v>
      </c>
      <c r="B394" s="116" t="s">
        <v>367</v>
      </c>
      <c r="C394" s="102" t="s">
        <v>50</v>
      </c>
      <c r="D394" s="103"/>
      <c r="E394" s="103"/>
      <c r="F394" s="104"/>
      <c r="G394" s="112">
        <f>SUM(G389:G393)</f>
        <v>112924</v>
      </c>
      <c r="H394" s="112">
        <f>SUM(H389:H393)</f>
        <v>104427</v>
      </c>
    </row>
    <row r="395" spans="1:8" ht="36">
      <c r="A395" s="25" t="s">
        <v>371</v>
      </c>
      <c r="B395" s="73" t="s">
        <v>372</v>
      </c>
      <c r="C395" s="30" t="s">
        <v>373</v>
      </c>
      <c r="D395" s="33">
        <v>276262</v>
      </c>
      <c r="E395" s="33">
        <v>3023588</v>
      </c>
      <c r="F395" s="31" t="s">
        <v>374</v>
      </c>
      <c r="G395" s="117"/>
      <c r="H395" s="118">
        <v>32500</v>
      </c>
    </row>
    <row r="396" spans="1:8" ht="36">
      <c r="A396" s="25" t="s">
        <v>371</v>
      </c>
      <c r="B396" s="73" t="s">
        <v>372</v>
      </c>
      <c r="C396" s="30" t="s">
        <v>373</v>
      </c>
      <c r="D396" s="33">
        <v>276262</v>
      </c>
      <c r="E396" s="33">
        <v>3023588</v>
      </c>
      <c r="F396" s="31" t="s">
        <v>375</v>
      </c>
      <c r="G396" s="117"/>
      <c r="H396" s="118">
        <v>33333</v>
      </c>
    </row>
    <row r="397" spans="1:8" ht="22.5">
      <c r="A397" s="25" t="s">
        <v>371</v>
      </c>
      <c r="B397" s="73" t="s">
        <v>372</v>
      </c>
      <c r="C397" s="30" t="s">
        <v>376</v>
      </c>
      <c r="D397" s="33">
        <v>1112662</v>
      </c>
      <c r="E397" s="9"/>
      <c r="F397" s="31"/>
      <c r="G397" s="11"/>
      <c r="H397" s="11">
        <v>9600</v>
      </c>
    </row>
    <row r="398" spans="1:8" ht="22.5">
      <c r="A398" s="25" t="s">
        <v>371</v>
      </c>
      <c r="B398" s="73" t="s">
        <v>372</v>
      </c>
      <c r="C398" s="30" t="s">
        <v>377</v>
      </c>
      <c r="D398" s="9"/>
      <c r="E398" s="33">
        <v>5210248</v>
      </c>
      <c r="F398" s="31"/>
      <c r="G398" s="11"/>
      <c r="H398" s="11">
        <v>8400</v>
      </c>
    </row>
    <row r="399" spans="1:8" ht="22.5">
      <c r="A399" s="25" t="s">
        <v>371</v>
      </c>
      <c r="B399" s="73" t="s">
        <v>372</v>
      </c>
      <c r="C399" s="30" t="s">
        <v>378</v>
      </c>
      <c r="D399" s="9"/>
      <c r="E399" s="33">
        <v>4840357</v>
      </c>
      <c r="F399" s="31"/>
      <c r="G399" s="11"/>
      <c r="H399" s="11">
        <v>33000</v>
      </c>
    </row>
    <row r="400" spans="1:8" ht="24">
      <c r="A400" s="25" t="s">
        <v>371</v>
      </c>
      <c r="B400" s="73" t="s">
        <v>372</v>
      </c>
      <c r="C400" s="30" t="s">
        <v>378</v>
      </c>
      <c r="D400" s="9"/>
      <c r="E400" s="33">
        <v>4840357</v>
      </c>
      <c r="F400" s="31" t="s">
        <v>342</v>
      </c>
      <c r="G400" s="11"/>
      <c r="H400" s="11">
        <v>32246</v>
      </c>
    </row>
    <row r="401" spans="1:8" ht="24">
      <c r="A401" s="25" t="s">
        <v>371</v>
      </c>
      <c r="B401" s="73" t="s">
        <v>372</v>
      </c>
      <c r="C401" s="30" t="s">
        <v>63</v>
      </c>
      <c r="D401" s="33">
        <v>801819</v>
      </c>
      <c r="E401" s="33">
        <v>2394165</v>
      </c>
      <c r="F401" s="31" t="s">
        <v>342</v>
      </c>
      <c r="G401" s="117"/>
      <c r="H401" s="118">
        <v>49500</v>
      </c>
    </row>
    <row r="402" spans="1:8" ht="36">
      <c r="A402" s="25" t="s">
        <v>371</v>
      </c>
      <c r="B402" s="73" t="s">
        <v>372</v>
      </c>
      <c r="C402" s="30" t="s">
        <v>28</v>
      </c>
      <c r="D402" s="33">
        <v>801819</v>
      </c>
      <c r="E402" s="33">
        <v>2394165</v>
      </c>
      <c r="F402" s="31" t="s">
        <v>375</v>
      </c>
      <c r="G402" s="117"/>
      <c r="H402" s="118">
        <v>33625</v>
      </c>
    </row>
    <row r="403" spans="1:8" ht="22.5">
      <c r="A403" s="25" t="s">
        <v>371</v>
      </c>
      <c r="B403" s="73" t="s">
        <v>372</v>
      </c>
      <c r="C403" s="30" t="s">
        <v>47</v>
      </c>
      <c r="D403" s="33">
        <v>1060581</v>
      </c>
      <c r="E403" s="33">
        <v>3218745</v>
      </c>
      <c r="F403" s="31"/>
      <c r="G403" s="117"/>
      <c r="H403" s="118">
        <v>39500</v>
      </c>
    </row>
    <row r="404" spans="1:8" ht="24">
      <c r="A404" s="174" t="s">
        <v>371</v>
      </c>
      <c r="B404" s="20" t="s">
        <v>372</v>
      </c>
      <c r="C404" s="21" t="s">
        <v>50</v>
      </c>
      <c r="D404" s="22"/>
      <c r="E404" s="22"/>
      <c r="F404" s="23"/>
      <c r="G404" s="24"/>
      <c r="H404" s="24">
        <f>SUM(H395:H403)</f>
        <v>271704</v>
      </c>
    </row>
    <row r="405" spans="1:8" ht="22.5">
      <c r="A405" s="25" t="s">
        <v>371</v>
      </c>
      <c r="B405" s="73" t="s">
        <v>379</v>
      </c>
      <c r="C405" s="119" t="s">
        <v>338</v>
      </c>
      <c r="D405" s="33">
        <v>1092654</v>
      </c>
      <c r="E405" s="108"/>
      <c r="F405" s="148"/>
      <c r="G405" s="120"/>
      <c r="H405" s="56">
        <v>47000</v>
      </c>
    </row>
    <row r="406" spans="1:8" ht="22.5">
      <c r="A406" s="25" t="s">
        <v>371</v>
      </c>
      <c r="B406" s="73" t="s">
        <v>379</v>
      </c>
      <c r="C406" s="119" t="s">
        <v>343</v>
      </c>
      <c r="D406" s="33">
        <v>801355</v>
      </c>
      <c r="E406" s="33">
        <v>2175146</v>
      </c>
      <c r="F406" s="148"/>
      <c r="G406" s="120"/>
      <c r="H406" s="56">
        <v>154114</v>
      </c>
    </row>
    <row r="407" spans="1:8" ht="22.5">
      <c r="A407" s="25" t="s">
        <v>371</v>
      </c>
      <c r="B407" s="73" t="s">
        <v>379</v>
      </c>
      <c r="C407" s="119" t="s">
        <v>344</v>
      </c>
      <c r="D407" s="33">
        <v>1149085</v>
      </c>
      <c r="E407" s="33">
        <v>8225808</v>
      </c>
      <c r="F407" s="148"/>
      <c r="G407" s="120"/>
      <c r="H407" s="56">
        <v>239520</v>
      </c>
    </row>
    <row r="408" spans="1:8" ht="22.5">
      <c r="A408" s="25" t="s">
        <v>371</v>
      </c>
      <c r="B408" s="73" t="s">
        <v>379</v>
      </c>
      <c r="C408" s="119" t="s">
        <v>380</v>
      </c>
      <c r="D408" s="33">
        <v>1060863</v>
      </c>
      <c r="E408" s="33">
        <v>3312510</v>
      </c>
      <c r="F408" s="148"/>
      <c r="G408" s="56">
        <v>60000</v>
      </c>
      <c r="H408" s="56"/>
    </row>
    <row r="409" spans="1:8" ht="12.75">
      <c r="A409" s="25" t="s">
        <v>371</v>
      </c>
      <c r="B409" s="73" t="s">
        <v>381</v>
      </c>
      <c r="C409" s="8" t="s">
        <v>382</v>
      </c>
      <c r="D409" s="9"/>
      <c r="E409" s="9"/>
      <c r="F409" s="10"/>
      <c r="G409" s="11"/>
      <c r="H409" s="11">
        <v>318339.1</v>
      </c>
    </row>
    <row r="410" spans="1:8" ht="12.75">
      <c r="A410" s="25" t="s">
        <v>371</v>
      </c>
      <c r="B410" s="73" t="s">
        <v>381</v>
      </c>
      <c r="C410" s="8" t="s">
        <v>383</v>
      </c>
      <c r="D410" s="9"/>
      <c r="E410" s="9"/>
      <c r="F410" s="10"/>
      <c r="G410" s="11"/>
      <c r="H410" s="11">
        <v>389967.37</v>
      </c>
    </row>
    <row r="411" spans="1:8" ht="12.75">
      <c r="A411" s="25" t="s">
        <v>371</v>
      </c>
      <c r="B411" s="73" t="s">
        <v>381</v>
      </c>
      <c r="C411" s="8" t="s">
        <v>384</v>
      </c>
      <c r="D411" s="9"/>
      <c r="E411" s="9"/>
      <c r="F411" s="10"/>
      <c r="G411" s="11"/>
      <c r="H411" s="11">
        <v>62833.47</v>
      </c>
    </row>
    <row r="412" spans="1:8" ht="12.75">
      <c r="A412" s="25" t="s">
        <v>371</v>
      </c>
      <c r="B412" s="73" t="s">
        <v>381</v>
      </c>
      <c r="C412" s="8" t="s">
        <v>385</v>
      </c>
      <c r="D412" s="9"/>
      <c r="E412" s="9"/>
      <c r="F412" s="10"/>
      <c r="G412" s="11"/>
      <c r="H412" s="11">
        <v>226636</v>
      </c>
    </row>
    <row r="413" spans="1:8" ht="12.75">
      <c r="A413" s="19" t="s">
        <v>371</v>
      </c>
      <c r="B413" s="20"/>
      <c r="C413" s="121" t="s">
        <v>386</v>
      </c>
      <c r="D413" s="122"/>
      <c r="E413" s="122"/>
      <c r="F413" s="163"/>
      <c r="G413" s="124">
        <f>SUM(G408)</f>
        <v>60000</v>
      </c>
      <c r="H413" s="124">
        <f>SUM(H405:H412)</f>
        <v>1438409.94</v>
      </c>
    </row>
    <row r="414" spans="1:8" ht="22.5">
      <c r="A414" s="125" t="s">
        <v>387</v>
      </c>
      <c r="B414" s="53" t="s">
        <v>388</v>
      </c>
      <c r="C414" s="8" t="s">
        <v>361</v>
      </c>
      <c r="D414" s="9">
        <v>210558</v>
      </c>
      <c r="E414" s="9">
        <v>31105</v>
      </c>
      <c r="F414" s="10"/>
      <c r="G414" s="11">
        <v>37500</v>
      </c>
      <c r="H414" s="14"/>
    </row>
    <row r="415" spans="1:8" ht="22.5">
      <c r="A415" s="125" t="s">
        <v>387</v>
      </c>
      <c r="B415" s="53" t="s">
        <v>388</v>
      </c>
      <c r="C415" s="8" t="s">
        <v>58</v>
      </c>
      <c r="D415" s="16">
        <v>265103</v>
      </c>
      <c r="E415" s="13">
        <v>1920745</v>
      </c>
      <c r="F415" s="10"/>
      <c r="G415" s="11">
        <v>20100</v>
      </c>
      <c r="H415" s="14"/>
    </row>
    <row r="416" spans="1:8" ht="22.5">
      <c r="A416" s="125" t="s">
        <v>387</v>
      </c>
      <c r="B416" s="53" t="s">
        <v>388</v>
      </c>
      <c r="C416" s="8" t="s">
        <v>390</v>
      </c>
      <c r="D416" s="33">
        <v>1094323</v>
      </c>
      <c r="E416" s="33">
        <v>4461612</v>
      </c>
      <c r="F416" s="10"/>
      <c r="G416" s="11">
        <v>18750</v>
      </c>
      <c r="H416" s="11"/>
    </row>
    <row r="417" spans="1:8" ht="22.5">
      <c r="A417" s="125" t="s">
        <v>387</v>
      </c>
      <c r="B417" s="53" t="s">
        <v>388</v>
      </c>
      <c r="C417" s="8" t="s">
        <v>349</v>
      </c>
      <c r="D417" s="9"/>
      <c r="E417" s="9"/>
      <c r="F417" s="10"/>
      <c r="G417" s="11">
        <v>37500</v>
      </c>
      <c r="H417" s="14"/>
    </row>
    <row r="418" spans="1:8" ht="22.5">
      <c r="A418" s="125" t="s">
        <v>387</v>
      </c>
      <c r="B418" s="53" t="s">
        <v>388</v>
      </c>
      <c r="C418" s="8" t="s">
        <v>362</v>
      </c>
      <c r="D418" s="9"/>
      <c r="E418" s="9"/>
      <c r="F418" s="10"/>
      <c r="G418" s="11">
        <v>34000</v>
      </c>
      <c r="H418" s="11"/>
    </row>
    <row r="419" spans="1:8" ht="22.5">
      <c r="A419" s="125" t="s">
        <v>387</v>
      </c>
      <c r="B419" s="53" t="s">
        <v>388</v>
      </c>
      <c r="C419" s="8" t="s">
        <v>391</v>
      </c>
      <c r="D419" s="33">
        <v>1048169</v>
      </c>
      <c r="E419" s="33">
        <v>3045195</v>
      </c>
      <c r="F419" s="10"/>
      <c r="G419" s="11">
        <v>37000</v>
      </c>
      <c r="H419" s="11"/>
    </row>
    <row r="420" spans="1:8" ht="22.5">
      <c r="A420" s="125" t="s">
        <v>387</v>
      </c>
      <c r="B420" s="53" t="s">
        <v>388</v>
      </c>
      <c r="C420" s="8" t="s">
        <v>392</v>
      </c>
      <c r="D420" s="33">
        <v>303208</v>
      </c>
      <c r="E420" s="9"/>
      <c r="F420" s="10"/>
      <c r="G420" s="11">
        <v>10000</v>
      </c>
      <c r="H420" s="11"/>
    </row>
    <row r="421" spans="1:8" ht="22.5">
      <c r="A421" s="125" t="s">
        <v>387</v>
      </c>
      <c r="B421" s="53" t="s">
        <v>388</v>
      </c>
      <c r="C421" s="8" t="s">
        <v>393</v>
      </c>
      <c r="D421" s="33">
        <v>1101844</v>
      </c>
      <c r="E421" s="33">
        <v>4701448</v>
      </c>
      <c r="F421" s="10"/>
      <c r="G421" s="11">
        <v>36500</v>
      </c>
      <c r="H421" s="11"/>
    </row>
    <row r="422" spans="1:8" ht="24">
      <c r="A422" s="125" t="s">
        <v>387</v>
      </c>
      <c r="B422" s="53" t="s">
        <v>388</v>
      </c>
      <c r="C422" s="8" t="s">
        <v>378</v>
      </c>
      <c r="D422" s="9"/>
      <c r="E422" s="33">
        <v>303208</v>
      </c>
      <c r="F422" s="10" t="s">
        <v>394</v>
      </c>
      <c r="G422" s="11">
        <v>65800</v>
      </c>
      <c r="H422" s="11"/>
    </row>
    <row r="423" spans="1:8" ht="22.5">
      <c r="A423" s="125" t="s">
        <v>387</v>
      </c>
      <c r="B423" s="53" t="s">
        <v>388</v>
      </c>
      <c r="C423" s="8" t="s">
        <v>395</v>
      </c>
      <c r="D423" s="33">
        <v>1082274</v>
      </c>
      <c r="E423" s="33">
        <v>3920152</v>
      </c>
      <c r="F423" s="10"/>
      <c r="G423" s="11">
        <v>37500</v>
      </c>
      <c r="H423" s="11"/>
    </row>
    <row r="424" spans="1:8" ht="22.5">
      <c r="A424" s="125" t="s">
        <v>387</v>
      </c>
      <c r="B424" s="53" t="s">
        <v>388</v>
      </c>
      <c r="C424" s="8" t="s">
        <v>396</v>
      </c>
      <c r="D424" s="9"/>
      <c r="E424" s="33">
        <v>327716</v>
      </c>
      <c r="F424" s="10"/>
      <c r="G424" s="11">
        <v>37500</v>
      </c>
      <c r="H424" s="11"/>
    </row>
    <row r="425" spans="1:8" ht="22.5">
      <c r="A425" s="125" t="s">
        <v>387</v>
      </c>
      <c r="B425" s="53" t="s">
        <v>388</v>
      </c>
      <c r="C425" s="8" t="s">
        <v>397</v>
      </c>
      <c r="D425" s="33">
        <v>1116522</v>
      </c>
      <c r="E425" s="9"/>
      <c r="F425" s="10"/>
      <c r="G425" s="11">
        <v>12250</v>
      </c>
      <c r="H425" s="14"/>
    </row>
    <row r="426" spans="1:8" ht="24">
      <c r="A426" s="125" t="s">
        <v>387</v>
      </c>
      <c r="B426" s="53" t="s">
        <v>388</v>
      </c>
      <c r="C426" s="8" t="s">
        <v>398</v>
      </c>
      <c r="D426" s="33">
        <v>278979</v>
      </c>
      <c r="E426" s="9"/>
      <c r="F426" s="10" t="s">
        <v>394</v>
      </c>
      <c r="G426" s="11">
        <v>58500</v>
      </c>
      <c r="H426" s="11"/>
    </row>
    <row r="427" spans="1:8" ht="22.5">
      <c r="A427" s="125" t="s">
        <v>387</v>
      </c>
      <c r="B427" s="53" t="s">
        <v>388</v>
      </c>
      <c r="C427" s="8" t="s">
        <v>399</v>
      </c>
      <c r="D427" s="33">
        <v>1116312</v>
      </c>
      <c r="E427" s="33">
        <v>5661688</v>
      </c>
      <c r="F427" s="10"/>
      <c r="G427" s="11">
        <v>13300</v>
      </c>
      <c r="H427" s="11"/>
    </row>
    <row r="428" spans="1:8" ht="22.5">
      <c r="A428" s="125" t="s">
        <v>387</v>
      </c>
      <c r="B428" s="53" t="s">
        <v>388</v>
      </c>
      <c r="C428" s="8" t="s">
        <v>67</v>
      </c>
      <c r="D428" s="33">
        <v>1078105</v>
      </c>
      <c r="E428" s="33">
        <v>2699097</v>
      </c>
      <c r="F428" s="10"/>
      <c r="G428" s="11">
        <v>19111</v>
      </c>
      <c r="H428" s="14"/>
    </row>
    <row r="429" spans="1:8" ht="22.5">
      <c r="A429" s="125" t="s">
        <v>387</v>
      </c>
      <c r="B429" s="53" t="s">
        <v>388</v>
      </c>
      <c r="C429" s="8" t="s">
        <v>400</v>
      </c>
      <c r="D429" s="33">
        <v>1076531</v>
      </c>
      <c r="E429" s="33">
        <v>8355815</v>
      </c>
      <c r="F429" s="10"/>
      <c r="G429" s="11">
        <v>34500</v>
      </c>
      <c r="H429" s="12"/>
    </row>
    <row r="430" spans="1:8" ht="22.5">
      <c r="A430" s="19" t="s">
        <v>387</v>
      </c>
      <c r="B430" s="89" t="s">
        <v>388</v>
      </c>
      <c r="C430" s="21" t="s">
        <v>50</v>
      </c>
      <c r="D430" s="22"/>
      <c r="E430" s="22"/>
      <c r="F430" s="126"/>
      <c r="G430" s="40">
        <f>SUM(G414:G429)</f>
        <v>509811</v>
      </c>
      <c r="H430" s="39"/>
    </row>
    <row r="431" spans="1:8" ht="22.5">
      <c r="A431" s="125" t="s">
        <v>387</v>
      </c>
      <c r="B431" s="53" t="s">
        <v>401</v>
      </c>
      <c r="C431" s="8" t="s">
        <v>389</v>
      </c>
      <c r="D431" s="9"/>
      <c r="E431" s="9"/>
      <c r="F431" s="10"/>
      <c r="G431" s="11">
        <v>1900</v>
      </c>
      <c r="H431" s="127"/>
    </row>
    <row r="432" spans="1:8" ht="22.5">
      <c r="A432" s="125" t="s">
        <v>387</v>
      </c>
      <c r="B432" s="53" t="s">
        <v>401</v>
      </c>
      <c r="C432" s="8" t="s">
        <v>402</v>
      </c>
      <c r="D432" s="9"/>
      <c r="E432" s="9"/>
      <c r="F432" s="10" t="s">
        <v>403</v>
      </c>
      <c r="G432" s="11">
        <v>1900</v>
      </c>
      <c r="H432" s="127"/>
    </row>
    <row r="433" spans="1:8" ht="22.5">
      <c r="A433" s="125" t="s">
        <v>387</v>
      </c>
      <c r="B433" s="53" t="s">
        <v>401</v>
      </c>
      <c r="C433" s="8" t="s">
        <v>402</v>
      </c>
      <c r="D433" s="9"/>
      <c r="E433" s="9"/>
      <c r="F433" s="10" t="s">
        <v>404</v>
      </c>
      <c r="G433" s="11">
        <v>1900</v>
      </c>
      <c r="H433" s="127"/>
    </row>
    <row r="434" spans="1:8" ht="22.5">
      <c r="A434" s="125" t="s">
        <v>387</v>
      </c>
      <c r="B434" s="53" t="s">
        <v>401</v>
      </c>
      <c r="C434" s="8" t="s">
        <v>16</v>
      </c>
      <c r="D434" s="16">
        <v>265103</v>
      </c>
      <c r="E434" s="13">
        <v>1920745</v>
      </c>
      <c r="F434" s="10"/>
      <c r="G434" s="11">
        <v>1000</v>
      </c>
      <c r="H434" s="127"/>
    </row>
    <row r="435" spans="1:8" ht="22.5">
      <c r="A435" s="125" t="s">
        <v>387</v>
      </c>
      <c r="B435" s="53" t="s">
        <v>401</v>
      </c>
      <c r="C435" s="8" t="s">
        <v>405</v>
      </c>
      <c r="D435" s="9"/>
      <c r="E435" s="9"/>
      <c r="F435" s="10"/>
      <c r="G435" s="11">
        <v>1850</v>
      </c>
      <c r="H435" s="127"/>
    </row>
    <row r="436" spans="1:8" ht="22.5">
      <c r="A436" s="125" t="s">
        <v>387</v>
      </c>
      <c r="B436" s="53" t="s">
        <v>401</v>
      </c>
      <c r="C436" s="8" t="s">
        <v>406</v>
      </c>
      <c r="D436" s="9"/>
      <c r="E436" s="9"/>
      <c r="F436" s="10"/>
      <c r="G436" s="11">
        <v>1360</v>
      </c>
      <c r="H436" s="127"/>
    </row>
    <row r="437" spans="1:8" ht="22.5">
      <c r="A437" s="125" t="s">
        <v>387</v>
      </c>
      <c r="B437" s="53" t="s">
        <v>401</v>
      </c>
      <c r="C437" s="8" t="s">
        <v>378</v>
      </c>
      <c r="D437" s="9"/>
      <c r="E437" s="33">
        <v>4840357</v>
      </c>
      <c r="F437" s="10" t="s">
        <v>407</v>
      </c>
      <c r="G437" s="11">
        <v>1250</v>
      </c>
      <c r="H437" s="127"/>
    </row>
    <row r="438" spans="1:8" ht="22.5">
      <c r="A438" s="125" t="s">
        <v>387</v>
      </c>
      <c r="B438" s="53" t="s">
        <v>401</v>
      </c>
      <c r="C438" s="8" t="s">
        <v>378</v>
      </c>
      <c r="D438" s="9"/>
      <c r="E438" s="33">
        <v>4840357</v>
      </c>
      <c r="F438" s="10" t="s">
        <v>408</v>
      </c>
      <c r="G438" s="11">
        <v>1400</v>
      </c>
      <c r="H438" s="127"/>
    </row>
    <row r="439" spans="1:8" ht="22.5">
      <c r="A439" s="125" t="s">
        <v>387</v>
      </c>
      <c r="B439" s="53" t="s">
        <v>401</v>
      </c>
      <c r="C439" s="8" t="s">
        <v>395</v>
      </c>
      <c r="D439" s="33">
        <v>1082274</v>
      </c>
      <c r="E439" s="33">
        <v>3920152</v>
      </c>
      <c r="F439" s="10"/>
      <c r="G439" s="11">
        <v>1890</v>
      </c>
      <c r="H439" s="127"/>
    </row>
    <row r="440" spans="1:8" ht="22.5">
      <c r="A440" s="125" t="s">
        <v>387</v>
      </c>
      <c r="B440" s="53" t="s">
        <v>401</v>
      </c>
      <c r="C440" s="8" t="s">
        <v>396</v>
      </c>
      <c r="D440" s="9"/>
      <c r="E440" s="33">
        <v>327716</v>
      </c>
      <c r="F440" s="10"/>
      <c r="G440" s="11">
        <v>1750</v>
      </c>
      <c r="H440" s="127"/>
    </row>
    <row r="441" spans="1:8" ht="22.5">
      <c r="A441" s="125" t="s">
        <v>387</v>
      </c>
      <c r="B441" s="53" t="s">
        <v>401</v>
      </c>
      <c r="C441" s="8" t="s">
        <v>409</v>
      </c>
      <c r="D441" s="9"/>
      <c r="E441" s="9"/>
      <c r="F441" s="10"/>
      <c r="G441" s="11">
        <v>1900</v>
      </c>
      <c r="H441" s="127"/>
    </row>
    <row r="442" spans="1:8" ht="22.5">
      <c r="A442" s="125" t="s">
        <v>387</v>
      </c>
      <c r="B442" s="53" t="s">
        <v>401</v>
      </c>
      <c r="C442" s="8" t="s">
        <v>358</v>
      </c>
      <c r="D442" s="33">
        <v>294399</v>
      </c>
      <c r="E442" s="33">
        <v>2016836</v>
      </c>
      <c r="F442" s="10"/>
      <c r="G442" s="11">
        <v>1900</v>
      </c>
      <c r="H442" s="11"/>
    </row>
    <row r="443" spans="1:8" ht="22.5">
      <c r="A443" s="19" t="s">
        <v>387</v>
      </c>
      <c r="B443" s="89" t="s">
        <v>401</v>
      </c>
      <c r="C443" s="21" t="s">
        <v>50</v>
      </c>
      <c r="D443" s="22"/>
      <c r="E443" s="22"/>
      <c r="F443" s="128"/>
      <c r="G443" s="40">
        <f>SUM(G431:G442)</f>
        <v>20000</v>
      </c>
      <c r="H443" s="129"/>
    </row>
    <row r="444" spans="1:8" ht="22.5">
      <c r="A444" s="125" t="s">
        <v>387</v>
      </c>
      <c r="B444" s="44" t="s">
        <v>524</v>
      </c>
      <c r="C444" s="8" t="s">
        <v>410</v>
      </c>
      <c r="D444" s="9"/>
      <c r="E444" s="9"/>
      <c r="F444" s="130"/>
      <c r="G444" s="11">
        <v>24000</v>
      </c>
      <c r="H444" s="12"/>
    </row>
    <row r="445" spans="1:8" ht="22.5">
      <c r="A445" s="125" t="s">
        <v>387</v>
      </c>
      <c r="B445" s="44" t="s">
        <v>411</v>
      </c>
      <c r="C445" s="131" t="s">
        <v>412</v>
      </c>
      <c r="D445" s="33">
        <v>1143894</v>
      </c>
      <c r="E445" s="33">
        <v>7614843</v>
      </c>
      <c r="F445" s="164"/>
      <c r="G445" s="56">
        <v>15000</v>
      </c>
      <c r="H445" s="12"/>
    </row>
    <row r="446" spans="1:8" ht="22.5">
      <c r="A446" s="125" t="s">
        <v>387</v>
      </c>
      <c r="B446" s="44" t="s">
        <v>411</v>
      </c>
      <c r="C446" s="8" t="s">
        <v>413</v>
      </c>
      <c r="D446" s="33">
        <v>1101726</v>
      </c>
      <c r="E446" s="33">
        <v>8344779</v>
      </c>
      <c r="F446" s="10"/>
      <c r="G446" s="11">
        <v>20000</v>
      </c>
      <c r="H446" s="12"/>
    </row>
    <row r="447" spans="1:8" ht="22.5">
      <c r="A447" s="19" t="s">
        <v>387</v>
      </c>
      <c r="B447" s="20" t="s">
        <v>523</v>
      </c>
      <c r="C447" s="21" t="s">
        <v>50</v>
      </c>
      <c r="D447" s="22"/>
      <c r="E447" s="22"/>
      <c r="F447" s="23"/>
      <c r="G447" s="40">
        <f>SUM(G444:G446)</f>
        <v>59000</v>
      </c>
      <c r="H447" s="39"/>
    </row>
    <row r="448" spans="1:8" ht="22.5">
      <c r="A448" s="125" t="s">
        <v>387</v>
      </c>
      <c r="B448" s="44" t="s">
        <v>414</v>
      </c>
      <c r="C448" s="8" t="s">
        <v>415</v>
      </c>
      <c r="D448" s="9"/>
      <c r="E448" s="9"/>
      <c r="F448" s="10"/>
      <c r="G448" s="11">
        <v>9000</v>
      </c>
      <c r="H448" s="12"/>
    </row>
    <row r="449" spans="1:8" ht="22.5">
      <c r="A449" s="125" t="s">
        <v>387</v>
      </c>
      <c r="B449" s="44" t="s">
        <v>414</v>
      </c>
      <c r="C449" s="8" t="s">
        <v>58</v>
      </c>
      <c r="D449" s="16">
        <v>265103</v>
      </c>
      <c r="E449" s="13">
        <v>1920745</v>
      </c>
      <c r="F449" s="10"/>
      <c r="G449" s="11">
        <v>30000</v>
      </c>
      <c r="H449" s="12"/>
    </row>
    <row r="450" spans="1:8" ht="22.5">
      <c r="A450" s="125" t="s">
        <v>387</v>
      </c>
      <c r="B450" s="44" t="s">
        <v>414</v>
      </c>
      <c r="C450" s="8" t="s">
        <v>416</v>
      </c>
      <c r="D450" s="33">
        <v>1014391</v>
      </c>
      <c r="E450" s="33">
        <v>4966642</v>
      </c>
      <c r="F450" s="10"/>
      <c r="G450" s="11">
        <v>30000</v>
      </c>
      <c r="H450" s="12"/>
    </row>
    <row r="451" spans="1:8" ht="22.5">
      <c r="A451" s="125" t="s">
        <v>387</v>
      </c>
      <c r="B451" s="44" t="s">
        <v>414</v>
      </c>
      <c r="C451" s="8" t="s">
        <v>417</v>
      </c>
      <c r="D451" s="33">
        <v>1086850</v>
      </c>
      <c r="E451" s="33">
        <v>4133046</v>
      </c>
      <c r="F451" s="10"/>
      <c r="G451" s="11">
        <v>35000</v>
      </c>
      <c r="H451" s="12"/>
    </row>
    <row r="452" spans="1:8" ht="22.5">
      <c r="A452" s="125" t="s">
        <v>387</v>
      </c>
      <c r="B452" s="44" t="s">
        <v>414</v>
      </c>
      <c r="C452" s="8" t="s">
        <v>418</v>
      </c>
      <c r="D452" s="33">
        <v>297054</v>
      </c>
      <c r="E452" s="9"/>
      <c r="F452" s="10"/>
      <c r="G452" s="11">
        <v>20000</v>
      </c>
      <c r="H452" s="12"/>
    </row>
    <row r="453" spans="1:8" ht="22.5">
      <c r="A453" s="125" t="s">
        <v>387</v>
      </c>
      <c r="B453" s="44" t="s">
        <v>414</v>
      </c>
      <c r="C453" s="8" t="s">
        <v>419</v>
      </c>
      <c r="D453" s="9"/>
      <c r="E453" s="9"/>
      <c r="F453" s="10"/>
      <c r="G453" s="11">
        <v>12000</v>
      </c>
      <c r="H453" s="12"/>
    </row>
    <row r="454" spans="1:8" ht="22.5">
      <c r="A454" s="125" t="s">
        <v>387</v>
      </c>
      <c r="B454" s="44" t="s">
        <v>414</v>
      </c>
      <c r="C454" s="8" t="s">
        <v>400</v>
      </c>
      <c r="D454" s="33">
        <v>1076531</v>
      </c>
      <c r="E454" s="33">
        <v>8355815</v>
      </c>
      <c r="F454" s="10"/>
      <c r="G454" s="11">
        <v>45000</v>
      </c>
      <c r="H454" s="12"/>
    </row>
    <row r="455" spans="1:8" ht="22.5">
      <c r="A455" s="125" t="s">
        <v>387</v>
      </c>
      <c r="B455" s="44" t="s">
        <v>414</v>
      </c>
      <c r="C455" s="8" t="s">
        <v>49</v>
      </c>
      <c r="D455" s="13">
        <v>1102451</v>
      </c>
      <c r="E455" s="13">
        <v>3443520</v>
      </c>
      <c r="F455" s="10"/>
      <c r="G455" s="11">
        <v>25000</v>
      </c>
      <c r="H455" s="12"/>
    </row>
    <row r="456" spans="1:8" ht="22.5">
      <c r="A456" s="125" t="s">
        <v>387</v>
      </c>
      <c r="B456" s="44" t="s">
        <v>414</v>
      </c>
      <c r="C456" s="8" t="s">
        <v>190</v>
      </c>
      <c r="D456" s="33">
        <v>1154395</v>
      </c>
      <c r="E456" s="33">
        <v>7925277</v>
      </c>
      <c r="F456" s="10"/>
      <c r="G456" s="11">
        <v>10000</v>
      </c>
      <c r="H456" s="12"/>
    </row>
    <row r="457" spans="1:8" ht="36">
      <c r="A457" s="19" t="s">
        <v>387</v>
      </c>
      <c r="B457" s="20" t="s">
        <v>414</v>
      </c>
      <c r="C457" s="21" t="s">
        <v>50</v>
      </c>
      <c r="D457" s="22"/>
      <c r="E457" s="22"/>
      <c r="F457" s="23"/>
      <c r="G457" s="132">
        <f>SUM(G448:G456)</f>
        <v>216000</v>
      </c>
      <c r="H457" s="90"/>
    </row>
    <row r="458" spans="1:8" ht="22.5">
      <c r="A458" s="125" t="s">
        <v>387</v>
      </c>
      <c r="B458" s="44" t="s">
        <v>420</v>
      </c>
      <c r="C458" s="8" t="s">
        <v>402</v>
      </c>
      <c r="D458" s="9"/>
      <c r="E458" s="9"/>
      <c r="F458" s="10"/>
      <c r="G458" s="154">
        <v>40000</v>
      </c>
      <c r="H458" s="133"/>
    </row>
    <row r="459" spans="1:8" ht="22.5">
      <c r="A459" s="125" t="s">
        <v>387</v>
      </c>
      <c r="B459" s="44" t="s">
        <v>420</v>
      </c>
      <c r="C459" s="8" t="s">
        <v>263</v>
      </c>
      <c r="D459" s="9"/>
      <c r="E459" s="9"/>
      <c r="F459" s="10"/>
      <c r="G459" s="154">
        <v>40000</v>
      </c>
      <c r="H459" s="133"/>
    </row>
    <row r="460" spans="1:8" ht="22.5">
      <c r="A460" s="125" t="s">
        <v>387</v>
      </c>
      <c r="B460" s="44" t="s">
        <v>420</v>
      </c>
      <c r="C460" s="8" t="s">
        <v>418</v>
      </c>
      <c r="D460" s="33">
        <v>297054</v>
      </c>
      <c r="E460" s="9"/>
      <c r="F460" s="10"/>
      <c r="G460" s="154">
        <v>40000</v>
      </c>
      <c r="H460" s="134"/>
    </row>
    <row r="461" spans="1:8" ht="22.5">
      <c r="A461" s="19" t="s">
        <v>387</v>
      </c>
      <c r="B461" s="101" t="s">
        <v>420</v>
      </c>
      <c r="C461" s="21" t="s">
        <v>50</v>
      </c>
      <c r="D461" s="22"/>
      <c r="E461" s="22"/>
      <c r="F461" s="23"/>
      <c r="G461" s="132">
        <f>SUM(G458:G460)</f>
        <v>120000</v>
      </c>
      <c r="H461" s="132"/>
    </row>
    <row r="462" spans="1:8" ht="24">
      <c r="A462" s="125" t="s">
        <v>387</v>
      </c>
      <c r="B462" s="44" t="s">
        <v>421</v>
      </c>
      <c r="C462" s="106" t="s">
        <v>422</v>
      </c>
      <c r="D462" s="33">
        <v>1097940</v>
      </c>
      <c r="E462" s="33">
        <v>4764232</v>
      </c>
      <c r="F462" s="98" t="s">
        <v>423</v>
      </c>
      <c r="G462" s="56"/>
      <c r="H462" s="11">
        <v>55000</v>
      </c>
    </row>
    <row r="463" spans="1:8" ht="22.5">
      <c r="A463" s="125" t="s">
        <v>387</v>
      </c>
      <c r="B463" s="44" t="s">
        <v>421</v>
      </c>
      <c r="C463" s="106" t="s">
        <v>422</v>
      </c>
      <c r="D463" s="33">
        <v>1097940</v>
      </c>
      <c r="E463" s="33">
        <v>4764232</v>
      </c>
      <c r="F463" s="98" t="s">
        <v>424</v>
      </c>
      <c r="G463" s="56"/>
      <c r="H463" s="11">
        <v>154357</v>
      </c>
    </row>
    <row r="464" spans="1:8" ht="22.5">
      <c r="A464" s="125" t="s">
        <v>387</v>
      </c>
      <c r="B464" s="44" t="s">
        <v>421</v>
      </c>
      <c r="C464" s="106" t="s">
        <v>425</v>
      </c>
      <c r="D464" s="33">
        <v>216250</v>
      </c>
      <c r="E464" s="33">
        <v>61625</v>
      </c>
      <c r="F464" s="98" t="s">
        <v>426</v>
      </c>
      <c r="G464" s="56"/>
      <c r="H464" s="11">
        <v>70000</v>
      </c>
    </row>
    <row r="465" spans="1:8" ht="36">
      <c r="A465" s="125" t="s">
        <v>387</v>
      </c>
      <c r="B465" s="44" t="s">
        <v>421</v>
      </c>
      <c r="C465" s="106" t="s">
        <v>16</v>
      </c>
      <c r="D465" s="16">
        <v>265103</v>
      </c>
      <c r="E465" s="13">
        <v>1920745</v>
      </c>
      <c r="F465" s="98" t="s">
        <v>427</v>
      </c>
      <c r="G465" s="56"/>
      <c r="H465" s="11">
        <v>95000</v>
      </c>
    </row>
    <row r="466" spans="1:8" ht="22.5">
      <c r="A466" s="125" t="s">
        <v>387</v>
      </c>
      <c r="B466" s="44" t="s">
        <v>421</v>
      </c>
      <c r="C466" s="106" t="s">
        <v>58</v>
      </c>
      <c r="D466" s="16">
        <v>265103</v>
      </c>
      <c r="E466" s="13">
        <v>1920745</v>
      </c>
      <c r="F466" s="98" t="s">
        <v>428</v>
      </c>
      <c r="G466" s="56"/>
      <c r="H466" s="11">
        <v>30000</v>
      </c>
    </row>
    <row r="467" spans="1:8" ht="22.5">
      <c r="A467" s="125" t="s">
        <v>387</v>
      </c>
      <c r="B467" s="44" t="s">
        <v>421</v>
      </c>
      <c r="C467" s="106" t="s">
        <v>212</v>
      </c>
      <c r="D467" s="33">
        <v>276262</v>
      </c>
      <c r="E467" s="33">
        <v>3023588</v>
      </c>
      <c r="F467" s="160"/>
      <c r="G467" s="135"/>
      <c r="H467" s="11">
        <v>63000</v>
      </c>
    </row>
    <row r="468" spans="1:8" ht="22.5">
      <c r="A468" s="125" t="s">
        <v>387</v>
      </c>
      <c r="B468" s="44" t="s">
        <v>421</v>
      </c>
      <c r="C468" s="106" t="s">
        <v>59</v>
      </c>
      <c r="D468" s="33">
        <v>284912</v>
      </c>
      <c r="E468" s="33">
        <v>1633333</v>
      </c>
      <c r="F468" s="98"/>
      <c r="G468" s="56"/>
      <c r="H468" s="12">
        <v>126931</v>
      </c>
    </row>
    <row r="469" spans="1:8" ht="22.5">
      <c r="A469" s="125" t="s">
        <v>387</v>
      </c>
      <c r="B469" s="44" t="s">
        <v>421</v>
      </c>
      <c r="C469" s="106" t="s">
        <v>429</v>
      </c>
      <c r="D469" s="33">
        <v>702814</v>
      </c>
      <c r="E469" s="33">
        <v>2790686</v>
      </c>
      <c r="F469" s="98"/>
      <c r="G469" s="56"/>
      <c r="H469" s="11">
        <v>72000</v>
      </c>
    </row>
    <row r="470" spans="1:8" ht="22.5">
      <c r="A470" s="125" t="s">
        <v>387</v>
      </c>
      <c r="B470" s="44" t="s">
        <v>421</v>
      </c>
      <c r="C470" s="106" t="s">
        <v>430</v>
      </c>
      <c r="D470" s="33">
        <v>264713</v>
      </c>
      <c r="E470" s="33">
        <v>1068186</v>
      </c>
      <c r="F470" s="98"/>
      <c r="G470" s="56"/>
      <c r="H470" s="11">
        <v>284000</v>
      </c>
    </row>
    <row r="471" spans="1:8" ht="22.5">
      <c r="A471" s="125" t="s">
        <v>387</v>
      </c>
      <c r="B471" s="44" t="s">
        <v>421</v>
      </c>
      <c r="C471" s="106" t="s">
        <v>431</v>
      </c>
      <c r="D471" s="108"/>
      <c r="E471" s="33">
        <v>1925685</v>
      </c>
      <c r="F471" s="98"/>
      <c r="G471" s="56"/>
      <c r="H471" s="11">
        <v>210551</v>
      </c>
    </row>
    <row r="472" spans="1:8" ht="22.5">
      <c r="A472" s="125" t="s">
        <v>387</v>
      </c>
      <c r="B472" s="44" t="s">
        <v>421</v>
      </c>
      <c r="C472" s="106" t="s">
        <v>432</v>
      </c>
      <c r="D472" s="108"/>
      <c r="E472" s="33">
        <v>1346252</v>
      </c>
      <c r="F472" s="98" t="s">
        <v>433</v>
      </c>
      <c r="G472" s="14"/>
      <c r="H472" s="11">
        <v>200000</v>
      </c>
    </row>
    <row r="473" spans="1:8" ht="22.5">
      <c r="A473" s="125" t="s">
        <v>387</v>
      </c>
      <c r="B473" s="44" t="s">
        <v>421</v>
      </c>
      <c r="C473" s="106" t="s">
        <v>434</v>
      </c>
      <c r="D473" s="108"/>
      <c r="E473" s="33">
        <v>1346252</v>
      </c>
      <c r="F473" s="98" t="s">
        <v>435</v>
      </c>
      <c r="G473" s="56"/>
      <c r="H473" s="11">
        <v>45187</v>
      </c>
    </row>
    <row r="474" spans="1:8" ht="22.5">
      <c r="A474" s="125" t="s">
        <v>387</v>
      </c>
      <c r="B474" s="44" t="s">
        <v>421</v>
      </c>
      <c r="C474" s="106" t="s">
        <v>436</v>
      </c>
      <c r="D474" s="108"/>
      <c r="E474" s="108"/>
      <c r="F474" s="98"/>
      <c r="G474" s="56"/>
      <c r="H474" s="11">
        <v>57888</v>
      </c>
    </row>
    <row r="475" spans="1:8" ht="22.5">
      <c r="A475" s="125" t="s">
        <v>387</v>
      </c>
      <c r="B475" s="44" t="s">
        <v>421</v>
      </c>
      <c r="C475" s="106" t="s">
        <v>437</v>
      </c>
      <c r="D475" s="108"/>
      <c r="E475" s="33">
        <v>2852360</v>
      </c>
      <c r="F475" s="98"/>
      <c r="G475" s="56"/>
      <c r="H475" s="11">
        <v>30000</v>
      </c>
    </row>
    <row r="476" spans="1:8" ht="22.5">
      <c r="A476" s="125" t="s">
        <v>387</v>
      </c>
      <c r="B476" s="44" t="s">
        <v>421</v>
      </c>
      <c r="C476" s="106" t="s">
        <v>438</v>
      </c>
      <c r="D476" s="33">
        <v>1061253</v>
      </c>
      <c r="E476" s="33">
        <v>3326332</v>
      </c>
      <c r="F476" s="98"/>
      <c r="G476" s="56"/>
      <c r="H476" s="11">
        <v>93332</v>
      </c>
    </row>
    <row r="477" spans="1:8" ht="22.5">
      <c r="A477" s="125" t="s">
        <v>387</v>
      </c>
      <c r="B477" s="44" t="s">
        <v>421</v>
      </c>
      <c r="C477" s="106" t="s">
        <v>165</v>
      </c>
      <c r="D477" s="108"/>
      <c r="E477" s="108"/>
      <c r="F477" s="160"/>
      <c r="G477" s="135"/>
      <c r="H477" s="11">
        <v>84229</v>
      </c>
    </row>
    <row r="478" spans="1:8" ht="22.5">
      <c r="A478" s="125" t="s">
        <v>387</v>
      </c>
      <c r="B478" s="44" t="s">
        <v>421</v>
      </c>
      <c r="C478" s="106" t="s">
        <v>439</v>
      </c>
      <c r="D478" s="108"/>
      <c r="E478" s="108"/>
      <c r="F478" s="98"/>
      <c r="G478" s="56"/>
      <c r="H478" s="11">
        <v>75000</v>
      </c>
    </row>
    <row r="479" spans="1:8" ht="24">
      <c r="A479" s="19" t="s">
        <v>387</v>
      </c>
      <c r="B479" s="20" t="s">
        <v>421</v>
      </c>
      <c r="C479" s="136"/>
      <c r="D479" s="122"/>
      <c r="E479" s="122"/>
      <c r="F479" s="165"/>
      <c r="G479" s="124"/>
      <c r="H479" s="124">
        <f>SUM(H462:H478)</f>
        <v>1746475</v>
      </c>
    </row>
    <row r="480" spans="1:8" ht="22.5">
      <c r="A480" s="125" t="s">
        <v>387</v>
      </c>
      <c r="B480" s="53" t="s">
        <v>440</v>
      </c>
      <c r="C480" s="106" t="s">
        <v>441</v>
      </c>
      <c r="D480" s="108"/>
      <c r="E480" s="33">
        <v>7743800</v>
      </c>
      <c r="F480" s="166"/>
      <c r="G480" s="137">
        <v>15000</v>
      </c>
      <c r="H480" s="120"/>
    </row>
    <row r="481" spans="1:8" ht="22.5">
      <c r="A481" s="125" t="s">
        <v>387</v>
      </c>
      <c r="B481" s="53" t="s">
        <v>440</v>
      </c>
      <c r="C481" s="106" t="s">
        <v>442</v>
      </c>
      <c r="D481" s="33">
        <v>1126143</v>
      </c>
      <c r="E481" s="33">
        <v>6510847</v>
      </c>
      <c r="F481" s="166"/>
      <c r="G481" s="56">
        <v>20000</v>
      </c>
      <c r="H481" s="120"/>
    </row>
    <row r="482" spans="1:8" ht="22.5">
      <c r="A482" s="125" t="s">
        <v>387</v>
      </c>
      <c r="B482" s="53" t="s">
        <v>440</v>
      </c>
      <c r="C482" s="106" t="s">
        <v>430</v>
      </c>
      <c r="D482" s="33">
        <v>264713</v>
      </c>
      <c r="E482" s="33">
        <v>1068186</v>
      </c>
      <c r="F482" s="166"/>
      <c r="G482" s="56">
        <v>17000</v>
      </c>
      <c r="H482" s="120"/>
    </row>
    <row r="483" spans="1:8" ht="21.75" customHeight="1">
      <c r="A483" s="125" t="s">
        <v>387</v>
      </c>
      <c r="B483" s="53" t="s">
        <v>440</v>
      </c>
      <c r="C483" s="106" t="s">
        <v>443</v>
      </c>
      <c r="D483" s="33">
        <v>250840</v>
      </c>
      <c r="E483" s="108"/>
      <c r="F483" s="98" t="s">
        <v>444</v>
      </c>
      <c r="G483" s="56">
        <v>12000</v>
      </c>
      <c r="H483" s="120"/>
    </row>
    <row r="484" spans="1:8" ht="24">
      <c r="A484" s="125" t="s">
        <v>387</v>
      </c>
      <c r="B484" s="53" t="s">
        <v>440</v>
      </c>
      <c r="C484" s="106" t="s">
        <v>443</v>
      </c>
      <c r="D484" s="108"/>
      <c r="E484" s="108"/>
      <c r="F484" s="98" t="s">
        <v>445</v>
      </c>
      <c r="G484" s="138">
        <v>19902</v>
      </c>
      <c r="H484" s="120"/>
    </row>
    <row r="485" spans="1:8" ht="22.5">
      <c r="A485" s="125" t="s">
        <v>387</v>
      </c>
      <c r="B485" s="53" t="s">
        <v>440</v>
      </c>
      <c r="C485" s="106" t="s">
        <v>446</v>
      </c>
      <c r="D485" s="108"/>
      <c r="E485" s="33" t="s">
        <v>447</v>
      </c>
      <c r="F485" s="166"/>
      <c r="G485" s="138">
        <v>19950</v>
      </c>
      <c r="H485" s="120"/>
    </row>
    <row r="486" spans="1:8" ht="22.5">
      <c r="A486" s="125" t="s">
        <v>387</v>
      </c>
      <c r="B486" s="53" t="s">
        <v>440</v>
      </c>
      <c r="C486" s="106" t="s">
        <v>438</v>
      </c>
      <c r="D486" s="33">
        <v>1061253</v>
      </c>
      <c r="E486" s="33">
        <v>3326332</v>
      </c>
      <c r="F486" s="166"/>
      <c r="G486" s="138">
        <v>19982</v>
      </c>
      <c r="H486" s="120"/>
    </row>
    <row r="487" spans="1:8" ht="22.5">
      <c r="A487" s="125" t="s">
        <v>387</v>
      </c>
      <c r="B487" s="53" t="s">
        <v>440</v>
      </c>
      <c r="C487" s="139" t="s">
        <v>448</v>
      </c>
      <c r="D487" s="33">
        <v>307892</v>
      </c>
      <c r="E487" s="108"/>
      <c r="F487" s="164"/>
      <c r="G487" s="140">
        <v>9600</v>
      </c>
      <c r="H487" s="120"/>
    </row>
    <row r="488" spans="1:8" ht="22.5">
      <c r="A488" s="125" t="s">
        <v>387</v>
      </c>
      <c r="B488" s="53" t="s">
        <v>440</v>
      </c>
      <c r="C488" s="106" t="s">
        <v>449</v>
      </c>
      <c r="D488" s="33">
        <v>1047736</v>
      </c>
      <c r="E488" s="33">
        <v>2768427</v>
      </c>
      <c r="F488" s="166"/>
      <c r="G488" s="138">
        <v>15560</v>
      </c>
      <c r="H488" s="120"/>
    </row>
    <row r="489" spans="1:8" ht="22.5">
      <c r="A489" s="125" t="s">
        <v>387</v>
      </c>
      <c r="B489" s="53" t="s">
        <v>440</v>
      </c>
      <c r="C489" s="106" t="s">
        <v>67</v>
      </c>
      <c r="D489" s="33">
        <v>1078105</v>
      </c>
      <c r="E489" s="33">
        <v>2699097</v>
      </c>
      <c r="F489" s="166"/>
      <c r="G489" s="138">
        <v>13474</v>
      </c>
      <c r="H489" s="120"/>
    </row>
    <row r="490" spans="1:8" ht="22.5">
      <c r="A490" s="125" t="s">
        <v>387</v>
      </c>
      <c r="B490" s="53" t="s">
        <v>440</v>
      </c>
      <c r="C490" s="106" t="s">
        <v>450</v>
      </c>
      <c r="D490" s="108"/>
      <c r="E490" s="108"/>
      <c r="F490" s="166"/>
      <c r="G490" s="138">
        <v>17000</v>
      </c>
      <c r="H490" s="120"/>
    </row>
    <row r="491" spans="1:8" ht="22.5">
      <c r="A491" s="19" t="s">
        <v>387</v>
      </c>
      <c r="B491" s="89" t="s">
        <v>440</v>
      </c>
      <c r="C491" s="136" t="s">
        <v>50</v>
      </c>
      <c r="D491" s="122"/>
      <c r="E491" s="122"/>
      <c r="F491" s="165"/>
      <c r="G491" s="124">
        <f>SUM(G480:G490)</f>
        <v>179468</v>
      </c>
      <c r="H491" s="124"/>
    </row>
    <row r="492" spans="1:8" ht="22.5">
      <c r="A492" s="141" t="s">
        <v>387</v>
      </c>
      <c r="B492" s="44" t="s">
        <v>451</v>
      </c>
      <c r="C492" s="95" t="s">
        <v>237</v>
      </c>
      <c r="D492" s="33">
        <v>1128267</v>
      </c>
      <c r="E492" s="33">
        <v>6825798</v>
      </c>
      <c r="F492" s="96"/>
      <c r="G492" s="11">
        <v>68300</v>
      </c>
      <c r="H492" s="11"/>
    </row>
    <row r="493" spans="1:8" ht="22.5">
      <c r="A493" s="125" t="s">
        <v>387</v>
      </c>
      <c r="B493" s="44" t="s">
        <v>451</v>
      </c>
      <c r="C493" s="106" t="s">
        <v>452</v>
      </c>
      <c r="D493" s="108"/>
      <c r="E493" s="33">
        <v>2115499</v>
      </c>
      <c r="F493" s="98" t="s">
        <v>453</v>
      </c>
      <c r="G493" s="11">
        <v>29100</v>
      </c>
      <c r="H493" s="120"/>
    </row>
    <row r="494" spans="1:8" ht="24">
      <c r="A494" s="125" t="s">
        <v>387</v>
      </c>
      <c r="B494" s="44" t="s">
        <v>451</v>
      </c>
      <c r="C494" s="142" t="s">
        <v>452</v>
      </c>
      <c r="D494" s="59"/>
      <c r="E494" s="33">
        <v>2115499</v>
      </c>
      <c r="F494" s="158" t="s">
        <v>454</v>
      </c>
      <c r="G494" s="56">
        <v>56000</v>
      </c>
      <c r="H494" s="56"/>
    </row>
    <row r="495" spans="1:8" ht="22.5">
      <c r="A495" s="125" t="s">
        <v>387</v>
      </c>
      <c r="B495" s="44" t="s">
        <v>451</v>
      </c>
      <c r="C495" s="106" t="s">
        <v>361</v>
      </c>
      <c r="D495" s="9">
        <v>210558</v>
      </c>
      <c r="E495" s="9">
        <v>31105</v>
      </c>
      <c r="F495" s="98"/>
      <c r="G495" s="11">
        <v>50800</v>
      </c>
      <c r="H495" s="11"/>
    </row>
    <row r="496" spans="1:8" ht="22.5">
      <c r="A496" s="125" t="s">
        <v>387</v>
      </c>
      <c r="B496" s="44" t="s">
        <v>451</v>
      </c>
      <c r="C496" s="106" t="s">
        <v>455</v>
      </c>
      <c r="D496" s="33">
        <v>1105923</v>
      </c>
      <c r="E496" s="33">
        <v>5189161</v>
      </c>
      <c r="F496" s="98"/>
      <c r="G496" s="11">
        <v>65000</v>
      </c>
      <c r="H496" s="11"/>
    </row>
    <row r="497" spans="1:8" ht="22.5">
      <c r="A497" s="125" t="s">
        <v>387</v>
      </c>
      <c r="B497" s="44" t="s">
        <v>451</v>
      </c>
      <c r="C497" s="95" t="s">
        <v>456</v>
      </c>
      <c r="D497" s="92"/>
      <c r="E497" s="92"/>
      <c r="F497" s="96"/>
      <c r="G497" s="11">
        <v>45000</v>
      </c>
      <c r="H497" s="11"/>
    </row>
    <row r="498" spans="1:8" ht="22.5">
      <c r="A498" s="125" t="s">
        <v>387</v>
      </c>
      <c r="B498" s="44" t="s">
        <v>451</v>
      </c>
      <c r="C498" s="95" t="s">
        <v>457</v>
      </c>
      <c r="D498" s="33">
        <v>1048540</v>
      </c>
      <c r="E498" s="33">
        <v>3070981</v>
      </c>
      <c r="F498" s="96"/>
      <c r="G498" s="11">
        <v>41000</v>
      </c>
      <c r="H498" s="11"/>
    </row>
    <row r="499" spans="1:8" ht="22.5">
      <c r="A499" s="125" t="s">
        <v>387</v>
      </c>
      <c r="B499" s="44" t="s">
        <v>451</v>
      </c>
      <c r="C499" s="95" t="s">
        <v>458</v>
      </c>
      <c r="D499" s="92"/>
      <c r="E499" s="33">
        <v>552847</v>
      </c>
      <c r="F499" s="96"/>
      <c r="G499" s="11">
        <v>90000</v>
      </c>
      <c r="H499" s="11"/>
    </row>
    <row r="500" spans="1:8" ht="22.5">
      <c r="A500" s="125" t="s">
        <v>387</v>
      </c>
      <c r="B500" s="44" t="s">
        <v>451</v>
      </c>
      <c r="C500" s="95" t="s">
        <v>459</v>
      </c>
      <c r="D500" s="92"/>
      <c r="E500" s="33" t="s">
        <v>460</v>
      </c>
      <c r="F500" s="96"/>
      <c r="G500" s="11">
        <v>130000</v>
      </c>
      <c r="H500" s="11"/>
    </row>
    <row r="501" spans="1:8" ht="22.5">
      <c r="A501" s="125" t="s">
        <v>387</v>
      </c>
      <c r="B501" s="44" t="s">
        <v>451</v>
      </c>
      <c r="C501" s="95" t="s">
        <v>461</v>
      </c>
      <c r="D501" s="33">
        <v>801594</v>
      </c>
      <c r="E501" s="33">
        <v>2350180</v>
      </c>
      <c r="F501" s="96"/>
      <c r="G501" s="11">
        <v>80000</v>
      </c>
      <c r="H501" s="11"/>
    </row>
    <row r="502" spans="1:8" ht="22.5">
      <c r="A502" s="125" t="s">
        <v>387</v>
      </c>
      <c r="B502" s="44" t="s">
        <v>451</v>
      </c>
      <c r="C502" s="95" t="s">
        <v>38</v>
      </c>
      <c r="D502" s="33">
        <v>299416</v>
      </c>
      <c r="E502" s="33">
        <v>2161913</v>
      </c>
      <c r="F502" s="96"/>
      <c r="G502" s="11">
        <v>68300</v>
      </c>
      <c r="H502" s="11"/>
    </row>
    <row r="503" spans="1:8" ht="22.5">
      <c r="A503" s="125" t="s">
        <v>387</v>
      </c>
      <c r="B503" s="44" t="s">
        <v>451</v>
      </c>
      <c r="C503" s="95" t="s">
        <v>462</v>
      </c>
      <c r="D503" s="18">
        <v>1083037</v>
      </c>
      <c r="E503" s="18">
        <v>3950632</v>
      </c>
      <c r="F503" s="96"/>
      <c r="G503" s="11">
        <v>32000</v>
      </c>
      <c r="H503" s="11"/>
    </row>
    <row r="504" spans="1:8" ht="22.5">
      <c r="A504" s="125" t="s">
        <v>387</v>
      </c>
      <c r="B504" s="44" t="s">
        <v>451</v>
      </c>
      <c r="C504" s="95" t="s">
        <v>166</v>
      </c>
      <c r="D504" s="18">
        <v>1084545</v>
      </c>
      <c r="E504" s="13">
        <v>4009766</v>
      </c>
      <c r="F504" s="96"/>
      <c r="G504" s="11">
        <v>32500</v>
      </c>
      <c r="H504" s="11"/>
    </row>
    <row r="505" spans="1:8" ht="24">
      <c r="A505" s="19" t="s">
        <v>387</v>
      </c>
      <c r="B505" s="20" t="s">
        <v>451</v>
      </c>
      <c r="C505" s="121" t="s">
        <v>50</v>
      </c>
      <c r="D505" s="122"/>
      <c r="E505" s="122"/>
      <c r="F505" s="163"/>
      <c r="G505" s="124">
        <f>SUM(G492:G504)</f>
        <v>788000</v>
      </c>
      <c r="H505" s="124"/>
    </row>
    <row r="506" spans="1:8" ht="22.5">
      <c r="A506" s="125" t="s">
        <v>387</v>
      </c>
      <c r="B506" s="44" t="s">
        <v>463</v>
      </c>
      <c r="C506" s="119" t="s">
        <v>464</v>
      </c>
      <c r="D506" s="33">
        <v>1052183</v>
      </c>
      <c r="E506" s="33">
        <v>3147851</v>
      </c>
      <c r="F506" s="148"/>
      <c r="G506" s="120"/>
      <c r="H506" s="56">
        <v>6342916</v>
      </c>
    </row>
    <row r="507" spans="1:8" ht="22.5">
      <c r="A507" s="125" t="s">
        <v>387</v>
      </c>
      <c r="B507" s="44" t="s">
        <v>463</v>
      </c>
      <c r="C507" s="119" t="s">
        <v>212</v>
      </c>
      <c r="D507" s="33">
        <v>276262</v>
      </c>
      <c r="E507" s="33">
        <v>3023588</v>
      </c>
      <c r="F507" s="148"/>
      <c r="G507" s="120"/>
      <c r="H507" s="56">
        <v>2587828</v>
      </c>
    </row>
    <row r="508" spans="1:8" ht="22.5">
      <c r="A508" s="19" t="s">
        <v>387</v>
      </c>
      <c r="B508" s="20" t="s">
        <v>463</v>
      </c>
      <c r="C508" s="121" t="s">
        <v>50</v>
      </c>
      <c r="D508" s="122"/>
      <c r="E508" s="122"/>
      <c r="F508" s="163"/>
      <c r="G508" s="124"/>
      <c r="H508" s="124">
        <f>SUM(H506:H507)</f>
        <v>8930744</v>
      </c>
    </row>
    <row r="509" spans="1:8" ht="22.5">
      <c r="A509" s="125" t="s">
        <v>387</v>
      </c>
      <c r="B509" s="44" t="s">
        <v>381</v>
      </c>
      <c r="C509" s="106" t="s">
        <v>465</v>
      </c>
      <c r="D509" s="108"/>
      <c r="E509" s="33" t="s">
        <v>466</v>
      </c>
      <c r="F509" s="98"/>
      <c r="G509" s="56"/>
      <c r="H509" s="56">
        <v>415871</v>
      </c>
    </row>
    <row r="510" spans="1:8" ht="22.5">
      <c r="A510" s="125" t="s">
        <v>387</v>
      </c>
      <c r="B510" s="44" t="s">
        <v>381</v>
      </c>
      <c r="C510" s="119" t="s">
        <v>467</v>
      </c>
      <c r="D510" s="33">
        <v>294555</v>
      </c>
      <c r="E510" s="33">
        <v>2020165</v>
      </c>
      <c r="F510" s="148"/>
      <c r="G510" s="56"/>
      <c r="H510" s="56">
        <v>411798</v>
      </c>
    </row>
    <row r="511" spans="1:8" ht="24">
      <c r="A511" s="125" t="s">
        <v>387</v>
      </c>
      <c r="B511" s="44" t="s">
        <v>381</v>
      </c>
      <c r="C511" s="119" t="s">
        <v>468</v>
      </c>
      <c r="D511" s="108"/>
      <c r="E511" s="108"/>
      <c r="F511" s="148" t="s">
        <v>469</v>
      </c>
      <c r="G511" s="56"/>
      <c r="H511" s="56">
        <v>244844</v>
      </c>
    </row>
    <row r="512" spans="1:8" ht="22.5">
      <c r="A512" s="125" t="s">
        <v>387</v>
      </c>
      <c r="B512" s="44" t="s">
        <v>381</v>
      </c>
      <c r="C512" s="119" t="s">
        <v>470</v>
      </c>
      <c r="D512" s="33">
        <v>1054234</v>
      </c>
      <c r="E512" s="33">
        <v>3176431</v>
      </c>
      <c r="F512" s="148" t="s">
        <v>471</v>
      </c>
      <c r="G512" s="56"/>
      <c r="H512" s="56">
        <v>30635</v>
      </c>
    </row>
    <row r="513" spans="1:8" ht="24">
      <c r="A513" s="125" t="s">
        <v>387</v>
      </c>
      <c r="B513" s="44" t="s">
        <v>381</v>
      </c>
      <c r="C513" s="119" t="s">
        <v>472</v>
      </c>
      <c r="D513" s="33">
        <v>1054234</v>
      </c>
      <c r="E513" s="33">
        <v>3176431</v>
      </c>
      <c r="F513" s="148" t="s">
        <v>473</v>
      </c>
      <c r="G513" s="56"/>
      <c r="H513" s="56">
        <v>30635</v>
      </c>
    </row>
    <row r="514" spans="1:8" ht="24">
      <c r="A514" s="125" t="s">
        <v>387</v>
      </c>
      <c r="B514" s="44" t="s">
        <v>381</v>
      </c>
      <c r="C514" s="119" t="s">
        <v>474</v>
      </c>
      <c r="D514" s="108"/>
      <c r="E514" s="108"/>
      <c r="F514" s="148" t="s">
        <v>475</v>
      </c>
      <c r="G514" s="56"/>
      <c r="H514" s="56">
        <v>320828</v>
      </c>
    </row>
    <row r="515" spans="1:8" ht="22.5">
      <c r="A515" s="125" t="s">
        <v>387</v>
      </c>
      <c r="B515" s="44" t="s">
        <v>381</v>
      </c>
      <c r="C515" s="119" t="s">
        <v>474</v>
      </c>
      <c r="D515" s="108"/>
      <c r="E515" s="108"/>
      <c r="F515" s="148" t="s">
        <v>476</v>
      </c>
      <c r="G515" s="56"/>
      <c r="H515" s="143">
        <v>497245</v>
      </c>
    </row>
    <row r="516" spans="1:8" ht="24">
      <c r="A516" s="125" t="s">
        <v>387</v>
      </c>
      <c r="B516" s="44" t="s">
        <v>381</v>
      </c>
      <c r="C516" s="119" t="s">
        <v>474</v>
      </c>
      <c r="D516" s="108"/>
      <c r="E516" s="108"/>
      <c r="F516" s="148" t="s">
        <v>477</v>
      </c>
      <c r="G516" s="56"/>
      <c r="H516" s="56">
        <v>317727.89</v>
      </c>
    </row>
    <row r="517" spans="1:8" ht="22.5">
      <c r="A517" s="125" t="s">
        <v>387</v>
      </c>
      <c r="B517" s="44" t="s">
        <v>381</v>
      </c>
      <c r="C517" s="119" t="s">
        <v>474</v>
      </c>
      <c r="D517" s="108"/>
      <c r="E517" s="108"/>
      <c r="F517" s="148" t="s">
        <v>478</v>
      </c>
      <c r="G517" s="56"/>
      <c r="H517" s="56">
        <v>259530</v>
      </c>
    </row>
    <row r="518" spans="1:8" ht="22.5">
      <c r="A518" s="125" t="s">
        <v>387</v>
      </c>
      <c r="B518" s="44" t="s">
        <v>381</v>
      </c>
      <c r="C518" s="119" t="s">
        <v>474</v>
      </c>
      <c r="D518" s="108"/>
      <c r="E518" s="108"/>
      <c r="F518" s="148" t="s">
        <v>479</v>
      </c>
      <c r="G518" s="56"/>
      <c r="H518" s="143">
        <v>225570</v>
      </c>
    </row>
    <row r="519" spans="1:8" ht="24">
      <c r="A519" s="125" t="s">
        <v>387</v>
      </c>
      <c r="B519" s="44" t="s">
        <v>381</v>
      </c>
      <c r="C519" s="119" t="s">
        <v>474</v>
      </c>
      <c r="D519" s="108"/>
      <c r="E519" s="108"/>
      <c r="F519" s="148" t="s">
        <v>480</v>
      </c>
      <c r="G519" s="56"/>
      <c r="H519" s="143">
        <v>256084</v>
      </c>
    </row>
    <row r="520" spans="1:8" ht="22.5">
      <c r="A520" s="125" t="s">
        <v>387</v>
      </c>
      <c r="B520" s="44" t="s">
        <v>381</v>
      </c>
      <c r="C520" s="119" t="s">
        <v>474</v>
      </c>
      <c r="D520" s="108"/>
      <c r="E520" s="108"/>
      <c r="F520" s="148" t="s">
        <v>481</v>
      </c>
      <c r="G520" s="56"/>
      <c r="H520" s="143">
        <v>268619</v>
      </c>
    </row>
    <row r="521" spans="1:8" ht="24">
      <c r="A521" s="125" t="s">
        <v>387</v>
      </c>
      <c r="B521" s="44" t="s">
        <v>381</v>
      </c>
      <c r="C521" s="119" t="s">
        <v>474</v>
      </c>
      <c r="D521" s="108"/>
      <c r="E521" s="108"/>
      <c r="F521" s="148" t="s">
        <v>482</v>
      </c>
      <c r="G521" s="56"/>
      <c r="H521" s="143">
        <v>261861</v>
      </c>
    </row>
    <row r="522" spans="1:8" ht="23.25" customHeight="1">
      <c r="A522" s="125" t="s">
        <v>387</v>
      </c>
      <c r="B522" s="44" t="s">
        <v>381</v>
      </c>
      <c r="C522" s="119" t="s">
        <v>474</v>
      </c>
      <c r="D522" s="108"/>
      <c r="E522" s="108"/>
      <c r="F522" s="148" t="s">
        <v>483</v>
      </c>
      <c r="G522" s="56"/>
      <c r="H522" s="56">
        <v>576483</v>
      </c>
    </row>
    <row r="523" spans="1:8" ht="24">
      <c r="A523" s="125" t="s">
        <v>387</v>
      </c>
      <c r="B523" s="44" t="s">
        <v>381</v>
      </c>
      <c r="C523" s="119" t="s">
        <v>474</v>
      </c>
      <c r="D523" s="108"/>
      <c r="E523" s="108"/>
      <c r="F523" s="148" t="s">
        <v>484</v>
      </c>
      <c r="G523" s="56"/>
      <c r="H523" s="143">
        <v>266760</v>
      </c>
    </row>
    <row r="524" spans="1:8" ht="22.5">
      <c r="A524" s="125" t="s">
        <v>387</v>
      </c>
      <c r="B524" s="44" t="s">
        <v>381</v>
      </c>
      <c r="C524" s="119" t="s">
        <v>485</v>
      </c>
      <c r="D524" s="108"/>
      <c r="E524" s="108"/>
      <c r="F524" s="148" t="s">
        <v>486</v>
      </c>
      <c r="G524" s="56"/>
      <c r="H524" s="12">
        <v>419805</v>
      </c>
    </row>
    <row r="525" spans="1:8" ht="22.5">
      <c r="A525" s="125" t="s">
        <v>387</v>
      </c>
      <c r="B525" s="44" t="s">
        <v>381</v>
      </c>
      <c r="C525" s="119" t="s">
        <v>487</v>
      </c>
      <c r="D525" s="108"/>
      <c r="E525" s="108"/>
      <c r="F525" s="148" t="s">
        <v>488</v>
      </c>
      <c r="G525" s="56"/>
      <c r="H525" s="56">
        <v>125427</v>
      </c>
    </row>
    <row r="526" spans="1:8" ht="22.5">
      <c r="A526" s="125" t="s">
        <v>387</v>
      </c>
      <c r="B526" s="44" t="s">
        <v>381</v>
      </c>
      <c r="C526" s="119" t="s">
        <v>489</v>
      </c>
      <c r="D526" s="108"/>
      <c r="E526" s="108"/>
      <c r="F526" s="148"/>
      <c r="G526" s="56"/>
      <c r="H526" s="56">
        <v>189091</v>
      </c>
    </row>
    <row r="527" spans="1:8" ht="24">
      <c r="A527" s="125" t="s">
        <v>387</v>
      </c>
      <c r="B527" s="44" t="s">
        <v>381</v>
      </c>
      <c r="C527" s="119" t="s">
        <v>490</v>
      </c>
      <c r="D527" s="108"/>
      <c r="E527" s="33">
        <v>1412276</v>
      </c>
      <c r="F527" s="148" t="s">
        <v>491</v>
      </c>
      <c r="G527" s="56"/>
      <c r="H527" s="56">
        <v>130650</v>
      </c>
    </row>
    <row r="528" spans="1:8" ht="22.5">
      <c r="A528" s="125" t="s">
        <v>387</v>
      </c>
      <c r="B528" s="44" t="s">
        <v>381</v>
      </c>
      <c r="C528" s="119" t="s">
        <v>437</v>
      </c>
      <c r="D528" s="108"/>
      <c r="E528" s="33">
        <v>2852360</v>
      </c>
      <c r="F528" s="148"/>
      <c r="G528" s="56"/>
      <c r="H528" s="56">
        <v>30000</v>
      </c>
    </row>
    <row r="529" spans="1:8" ht="22.5">
      <c r="A529" s="125" t="s">
        <v>387</v>
      </c>
      <c r="B529" s="44" t="s">
        <v>381</v>
      </c>
      <c r="C529" s="119" t="s">
        <v>459</v>
      </c>
      <c r="D529" s="108"/>
      <c r="E529" s="33" t="s">
        <v>460</v>
      </c>
      <c r="F529" s="148"/>
      <c r="G529" s="56"/>
      <c r="H529" s="56">
        <v>249037</v>
      </c>
    </row>
    <row r="530" spans="1:8" ht="24">
      <c r="A530" s="125" t="s">
        <v>387</v>
      </c>
      <c r="B530" s="44" t="s">
        <v>381</v>
      </c>
      <c r="C530" s="119" t="s">
        <v>492</v>
      </c>
      <c r="D530" s="108">
        <v>214779</v>
      </c>
      <c r="E530" s="108"/>
      <c r="F530" s="148" t="s">
        <v>493</v>
      </c>
      <c r="G530" s="56"/>
      <c r="H530" s="56">
        <v>297475.92</v>
      </c>
    </row>
    <row r="531" spans="1:8" ht="22.5">
      <c r="A531" s="125" t="s">
        <v>387</v>
      </c>
      <c r="B531" s="44" t="s">
        <v>381</v>
      </c>
      <c r="C531" s="119" t="s">
        <v>494</v>
      </c>
      <c r="D531" s="108"/>
      <c r="E531" s="108"/>
      <c r="F531" s="148"/>
      <c r="G531" s="56"/>
      <c r="H531" s="56">
        <v>181979</v>
      </c>
    </row>
    <row r="532" spans="1:8" ht="22.5">
      <c r="A532" s="125" t="s">
        <v>387</v>
      </c>
      <c r="B532" s="44" t="s">
        <v>381</v>
      </c>
      <c r="C532" s="119" t="s">
        <v>495</v>
      </c>
      <c r="D532" s="108"/>
      <c r="E532" s="108"/>
      <c r="F532" s="148"/>
      <c r="G532" s="56"/>
      <c r="H532" s="56">
        <v>587087</v>
      </c>
    </row>
    <row r="533" spans="1:8" ht="22.5">
      <c r="A533" s="125" t="s">
        <v>387</v>
      </c>
      <c r="B533" s="44" t="s">
        <v>381</v>
      </c>
      <c r="C533" s="119" t="s">
        <v>496</v>
      </c>
      <c r="D533" s="33">
        <v>1085300</v>
      </c>
      <c r="E533" s="33">
        <v>4146495</v>
      </c>
      <c r="F533" s="148"/>
      <c r="G533" s="56"/>
      <c r="H533" s="56">
        <v>642284</v>
      </c>
    </row>
    <row r="534" spans="1:8" ht="48" customHeight="1">
      <c r="A534" s="125" t="s">
        <v>387</v>
      </c>
      <c r="B534" s="44" t="s">
        <v>381</v>
      </c>
      <c r="C534" s="119" t="s">
        <v>497</v>
      </c>
      <c r="D534" s="33">
        <v>1149085</v>
      </c>
      <c r="E534" s="33">
        <v>8225808</v>
      </c>
      <c r="F534" s="148" t="s">
        <v>498</v>
      </c>
      <c r="G534" s="135"/>
      <c r="H534" s="173">
        <v>292662</v>
      </c>
    </row>
    <row r="535" spans="1:8" ht="24">
      <c r="A535" s="125" t="s">
        <v>387</v>
      </c>
      <c r="B535" s="44" t="s">
        <v>381</v>
      </c>
      <c r="C535" s="119" t="s">
        <v>499</v>
      </c>
      <c r="D535" s="108"/>
      <c r="E535" s="108"/>
      <c r="F535" s="148" t="s">
        <v>500</v>
      </c>
      <c r="G535" s="56"/>
      <c r="H535" s="56">
        <v>229330</v>
      </c>
    </row>
    <row r="536" spans="1:8" ht="22.5">
      <c r="A536" s="19" t="s">
        <v>387</v>
      </c>
      <c r="B536" s="20" t="s">
        <v>381</v>
      </c>
      <c r="C536" s="121" t="s">
        <v>50</v>
      </c>
      <c r="D536" s="122"/>
      <c r="E536" s="122"/>
      <c r="F536" s="163"/>
      <c r="G536" s="144"/>
      <c r="H536" s="124">
        <f>SUM(H509:H535)</f>
        <v>7759318.8100000005</v>
      </c>
    </row>
    <row r="537" spans="1:8" ht="22.5">
      <c r="A537" s="125" t="s">
        <v>387</v>
      </c>
      <c r="B537" s="7" t="s">
        <v>501</v>
      </c>
      <c r="C537" s="145" t="s">
        <v>361</v>
      </c>
      <c r="D537" s="9">
        <v>210558</v>
      </c>
      <c r="E537" s="9">
        <v>31105</v>
      </c>
      <c r="F537" s="167"/>
      <c r="G537" s="146"/>
      <c r="H537" s="147">
        <v>15284.35</v>
      </c>
    </row>
    <row r="538" spans="1:8" ht="22.5">
      <c r="A538" s="125" t="s">
        <v>387</v>
      </c>
      <c r="B538" s="7" t="s">
        <v>501</v>
      </c>
      <c r="C538" s="119" t="s">
        <v>58</v>
      </c>
      <c r="D538" s="16">
        <v>265103</v>
      </c>
      <c r="E538" s="13">
        <v>1920745</v>
      </c>
      <c r="F538" s="148"/>
      <c r="G538" s="56"/>
      <c r="H538" s="56">
        <v>15000</v>
      </c>
    </row>
    <row r="539" spans="1:8" ht="22.5">
      <c r="A539" s="19" t="s">
        <v>387</v>
      </c>
      <c r="B539" s="101" t="s">
        <v>501</v>
      </c>
      <c r="C539" s="121" t="s">
        <v>50</v>
      </c>
      <c r="D539" s="122"/>
      <c r="E539" s="122"/>
      <c r="F539" s="168"/>
      <c r="G539" s="144"/>
      <c r="H539" s="124">
        <f>SUM(H537:H538)</f>
        <v>30284.35</v>
      </c>
    </row>
    <row r="540" spans="1:8" ht="36">
      <c r="A540" s="125" t="s">
        <v>387</v>
      </c>
      <c r="B540" s="7" t="s">
        <v>502</v>
      </c>
      <c r="C540" s="119" t="s">
        <v>503</v>
      </c>
      <c r="D540" s="108"/>
      <c r="E540" s="108"/>
      <c r="F540" s="148" t="s">
        <v>327</v>
      </c>
      <c r="G540" s="56"/>
      <c r="H540" s="56">
        <v>276419</v>
      </c>
    </row>
    <row r="541" spans="1:8" ht="36">
      <c r="A541" s="125" t="s">
        <v>387</v>
      </c>
      <c r="B541" s="7" t="s">
        <v>502</v>
      </c>
      <c r="C541" s="119" t="s">
        <v>504</v>
      </c>
      <c r="D541" s="108"/>
      <c r="E541" s="108"/>
      <c r="F541" s="148" t="s">
        <v>327</v>
      </c>
      <c r="G541" s="56"/>
      <c r="H541" s="56">
        <v>13950</v>
      </c>
    </row>
    <row r="542" spans="1:8" ht="36">
      <c r="A542" s="125" t="s">
        <v>387</v>
      </c>
      <c r="B542" s="7" t="s">
        <v>502</v>
      </c>
      <c r="C542" s="119" t="s">
        <v>505</v>
      </c>
      <c r="D542" s="108"/>
      <c r="E542" s="108"/>
      <c r="F542" s="148" t="s">
        <v>327</v>
      </c>
      <c r="G542" s="56"/>
      <c r="H542" s="56">
        <v>9471</v>
      </c>
    </row>
    <row r="543" spans="1:8" ht="36">
      <c r="A543" s="125" t="s">
        <v>387</v>
      </c>
      <c r="B543" s="7" t="s">
        <v>502</v>
      </c>
      <c r="C543" s="119" t="s">
        <v>506</v>
      </c>
      <c r="D543" s="108"/>
      <c r="E543" s="33">
        <v>4984535</v>
      </c>
      <c r="F543" s="148" t="s">
        <v>327</v>
      </c>
      <c r="G543" s="56"/>
      <c r="H543" s="56">
        <v>36359</v>
      </c>
    </row>
    <row r="544" spans="1:8" ht="22.5">
      <c r="A544" s="19" t="s">
        <v>387</v>
      </c>
      <c r="B544" s="20" t="s">
        <v>502</v>
      </c>
      <c r="C544" s="121" t="s">
        <v>50</v>
      </c>
      <c r="D544" s="122"/>
      <c r="E544" s="122"/>
      <c r="F544" s="163"/>
      <c r="G544" s="144"/>
      <c r="H544" s="124">
        <f>SUM(H540:H543)</f>
        <v>336199</v>
      </c>
    </row>
    <row r="545" spans="1:8" ht="22.5">
      <c r="A545" s="125" t="s">
        <v>387</v>
      </c>
      <c r="B545" s="7" t="s">
        <v>507</v>
      </c>
      <c r="C545" s="149" t="s">
        <v>237</v>
      </c>
      <c r="D545" s="33">
        <v>1128267</v>
      </c>
      <c r="E545" s="33">
        <v>6825798</v>
      </c>
      <c r="F545" s="169"/>
      <c r="G545" s="56">
        <v>26000</v>
      </c>
      <c r="H545" s="56"/>
    </row>
    <row r="546" spans="1:8" ht="22.5">
      <c r="A546" s="125" t="s">
        <v>387</v>
      </c>
      <c r="B546" s="7" t="s">
        <v>507</v>
      </c>
      <c r="C546" s="149" t="s">
        <v>452</v>
      </c>
      <c r="D546" s="108"/>
      <c r="E546" s="33">
        <v>2115499</v>
      </c>
      <c r="F546" s="169"/>
      <c r="G546" s="56">
        <v>29243</v>
      </c>
      <c r="H546" s="56"/>
    </row>
    <row r="547" spans="1:8" ht="22.5">
      <c r="A547" s="125" t="s">
        <v>387</v>
      </c>
      <c r="B547" s="7" t="s">
        <v>507</v>
      </c>
      <c r="C547" s="149" t="s">
        <v>508</v>
      </c>
      <c r="D547" s="33">
        <v>1113067</v>
      </c>
      <c r="E547" s="33">
        <v>5713403</v>
      </c>
      <c r="F547" s="169"/>
      <c r="G547" s="56">
        <v>40000</v>
      </c>
      <c r="H547" s="56"/>
    </row>
    <row r="548" spans="1:8" ht="22.5">
      <c r="A548" s="125" t="s">
        <v>387</v>
      </c>
      <c r="B548" s="7" t="s">
        <v>507</v>
      </c>
      <c r="C548" s="149" t="s">
        <v>361</v>
      </c>
      <c r="D548" s="9">
        <v>210558</v>
      </c>
      <c r="E548" s="9">
        <v>31105</v>
      </c>
      <c r="F548" s="169"/>
      <c r="G548" s="56">
        <v>18000</v>
      </c>
      <c r="H548" s="56"/>
    </row>
    <row r="549" spans="1:8" ht="22.5">
      <c r="A549" s="125" t="s">
        <v>387</v>
      </c>
      <c r="B549" s="7" t="s">
        <v>507</v>
      </c>
      <c r="C549" s="149" t="s">
        <v>509</v>
      </c>
      <c r="D549" s="16">
        <v>265103</v>
      </c>
      <c r="E549" s="13">
        <v>1920745</v>
      </c>
      <c r="F549" s="169"/>
      <c r="G549" s="56">
        <v>55000</v>
      </c>
      <c r="H549" s="56"/>
    </row>
    <row r="550" spans="1:8" ht="22.5">
      <c r="A550" s="125" t="s">
        <v>387</v>
      </c>
      <c r="B550" s="7" t="s">
        <v>507</v>
      </c>
      <c r="C550" s="149" t="s">
        <v>212</v>
      </c>
      <c r="D550" s="33">
        <v>276262</v>
      </c>
      <c r="E550" s="33">
        <v>3023588</v>
      </c>
      <c r="F550" s="169"/>
      <c r="G550" s="56">
        <v>29173</v>
      </c>
      <c r="H550" s="56"/>
    </row>
    <row r="551" spans="1:8" ht="22.5">
      <c r="A551" s="125" t="s">
        <v>387</v>
      </c>
      <c r="B551" s="7" t="s">
        <v>507</v>
      </c>
      <c r="C551" s="149" t="s">
        <v>441</v>
      </c>
      <c r="D551" s="108"/>
      <c r="E551" s="33">
        <v>7743800</v>
      </c>
      <c r="F551" s="169"/>
      <c r="G551" s="56">
        <v>32000</v>
      </c>
      <c r="H551" s="56"/>
    </row>
    <row r="552" spans="1:8" ht="22.5">
      <c r="A552" s="125" t="s">
        <v>387</v>
      </c>
      <c r="B552" s="7" t="s">
        <v>507</v>
      </c>
      <c r="C552" s="149" t="s">
        <v>510</v>
      </c>
      <c r="D552" s="108"/>
      <c r="E552" s="108"/>
      <c r="F552" s="169"/>
      <c r="G552" s="56">
        <v>67400</v>
      </c>
      <c r="H552" s="56"/>
    </row>
    <row r="553" spans="1:8" ht="22.5">
      <c r="A553" s="125" t="s">
        <v>387</v>
      </c>
      <c r="B553" s="7" t="s">
        <v>507</v>
      </c>
      <c r="C553" s="149" t="s">
        <v>19</v>
      </c>
      <c r="D553" s="13">
        <v>1064231</v>
      </c>
      <c r="E553" s="13">
        <v>3244552</v>
      </c>
      <c r="F553" s="169"/>
      <c r="G553" s="56">
        <v>26000</v>
      </c>
      <c r="H553" s="56"/>
    </row>
    <row r="554" spans="1:8" ht="22.5">
      <c r="A554" s="125" t="s">
        <v>387</v>
      </c>
      <c r="B554" s="7" t="s">
        <v>507</v>
      </c>
      <c r="C554" s="149" t="s">
        <v>511</v>
      </c>
      <c r="D554" s="108"/>
      <c r="E554" s="108"/>
      <c r="F554" s="169"/>
      <c r="G554" s="56">
        <v>27550</v>
      </c>
      <c r="H554" s="56"/>
    </row>
    <row r="555" spans="1:8" ht="22.5">
      <c r="A555" s="125" t="s">
        <v>387</v>
      </c>
      <c r="B555" s="7" t="s">
        <v>507</v>
      </c>
      <c r="C555" s="149" t="s">
        <v>512</v>
      </c>
      <c r="D555" s="108"/>
      <c r="E555" s="108"/>
      <c r="F555" s="169"/>
      <c r="G555" s="56">
        <v>50000</v>
      </c>
      <c r="H555" s="56"/>
    </row>
    <row r="556" spans="1:8" ht="22.5">
      <c r="A556" s="125" t="s">
        <v>387</v>
      </c>
      <c r="B556" s="7" t="s">
        <v>507</v>
      </c>
      <c r="C556" s="149" t="s">
        <v>513</v>
      </c>
      <c r="D556" s="33">
        <v>1121600</v>
      </c>
      <c r="E556" s="33">
        <v>6369123</v>
      </c>
      <c r="F556" s="169"/>
      <c r="G556" s="56">
        <v>20000</v>
      </c>
      <c r="H556" s="56"/>
    </row>
    <row r="557" spans="1:8" ht="22.5">
      <c r="A557" s="125" t="s">
        <v>387</v>
      </c>
      <c r="B557" s="7" t="s">
        <v>507</v>
      </c>
      <c r="C557" s="149" t="s">
        <v>472</v>
      </c>
      <c r="D557" s="108"/>
      <c r="E557" s="108"/>
      <c r="F557" s="169"/>
      <c r="G557" s="114">
        <v>29519</v>
      </c>
      <c r="H557" s="56"/>
    </row>
    <row r="558" spans="1:8" ht="22.5">
      <c r="A558" s="125" t="s">
        <v>387</v>
      </c>
      <c r="B558" s="7" t="s">
        <v>507</v>
      </c>
      <c r="C558" s="149" t="s">
        <v>514</v>
      </c>
      <c r="D558" s="108"/>
      <c r="E558" s="108"/>
      <c r="F558" s="169"/>
      <c r="G558" s="56">
        <v>15000</v>
      </c>
      <c r="H558" s="56"/>
    </row>
    <row r="559" spans="1:8" ht="22.5">
      <c r="A559" s="125" t="s">
        <v>387</v>
      </c>
      <c r="B559" s="7" t="s">
        <v>507</v>
      </c>
      <c r="C559" s="149" t="s">
        <v>515</v>
      </c>
      <c r="D559" s="108"/>
      <c r="E559" s="33">
        <v>7660588</v>
      </c>
      <c r="F559" s="169"/>
      <c r="G559" s="56">
        <v>13260</v>
      </c>
      <c r="H559" s="56"/>
    </row>
    <row r="560" spans="1:8" ht="22.5">
      <c r="A560" s="125" t="s">
        <v>387</v>
      </c>
      <c r="B560" s="7" t="s">
        <v>507</v>
      </c>
      <c r="C560" s="149" t="s">
        <v>516</v>
      </c>
      <c r="D560" s="108"/>
      <c r="E560" s="33">
        <v>6279941</v>
      </c>
      <c r="F560" s="169"/>
      <c r="G560" s="56">
        <v>29675</v>
      </c>
      <c r="H560" s="56"/>
    </row>
    <row r="561" spans="1:8" ht="22.5">
      <c r="A561" s="125" t="s">
        <v>387</v>
      </c>
      <c r="B561" s="7" t="s">
        <v>507</v>
      </c>
      <c r="C561" s="149" t="s">
        <v>495</v>
      </c>
      <c r="D561" s="108"/>
      <c r="E561" s="108"/>
      <c r="F561" s="169"/>
      <c r="G561" s="56">
        <v>9200</v>
      </c>
      <c r="H561" s="56"/>
    </row>
    <row r="562" spans="1:8" ht="22.5">
      <c r="A562" s="125" t="s">
        <v>387</v>
      </c>
      <c r="B562" s="7" t="s">
        <v>507</v>
      </c>
      <c r="C562" s="150" t="s">
        <v>37</v>
      </c>
      <c r="D562" s="9">
        <v>1144149</v>
      </c>
      <c r="E562" s="17">
        <v>7088377</v>
      </c>
      <c r="F562" s="170"/>
      <c r="G562" s="56">
        <v>20684</v>
      </c>
      <c r="H562" s="56"/>
    </row>
    <row r="563" spans="1:8" ht="22.5">
      <c r="A563" s="125" t="s">
        <v>387</v>
      </c>
      <c r="B563" s="7" t="s">
        <v>507</v>
      </c>
      <c r="C563" s="150" t="s">
        <v>38</v>
      </c>
      <c r="D563" s="33">
        <v>299416</v>
      </c>
      <c r="E563" s="33">
        <v>2161913</v>
      </c>
      <c r="F563" s="170"/>
      <c r="G563" s="56">
        <v>27212</v>
      </c>
      <c r="H563" s="56"/>
    </row>
    <row r="564" spans="1:8" ht="22.5">
      <c r="A564" s="125" t="s">
        <v>387</v>
      </c>
      <c r="B564" s="7" t="s">
        <v>507</v>
      </c>
      <c r="C564" s="150" t="s">
        <v>270</v>
      </c>
      <c r="D564" s="33">
        <v>1143750</v>
      </c>
      <c r="E564" s="33">
        <v>7393327</v>
      </c>
      <c r="F564" s="170"/>
      <c r="G564" s="56">
        <v>42000</v>
      </c>
      <c r="H564" s="56"/>
    </row>
    <row r="565" spans="1:8" ht="22.5">
      <c r="A565" s="125" t="s">
        <v>387</v>
      </c>
      <c r="B565" s="7" t="s">
        <v>507</v>
      </c>
      <c r="C565" s="150" t="s">
        <v>517</v>
      </c>
      <c r="D565" s="108"/>
      <c r="E565" s="108"/>
      <c r="F565" s="170"/>
      <c r="G565" s="56">
        <v>30000</v>
      </c>
      <c r="H565" s="56"/>
    </row>
    <row r="566" spans="1:8" ht="22.5">
      <c r="A566" s="125" t="s">
        <v>387</v>
      </c>
      <c r="B566" s="7" t="s">
        <v>507</v>
      </c>
      <c r="C566" s="150" t="s">
        <v>67</v>
      </c>
      <c r="D566" s="33">
        <v>1078105</v>
      </c>
      <c r="E566" s="33">
        <v>2699097</v>
      </c>
      <c r="F566" s="170"/>
      <c r="G566" s="56">
        <v>26225</v>
      </c>
      <c r="H566" s="56"/>
    </row>
    <row r="567" spans="1:8" ht="24">
      <c r="A567" s="19" t="s">
        <v>387</v>
      </c>
      <c r="B567" s="20" t="s">
        <v>507</v>
      </c>
      <c r="C567" s="123" t="s">
        <v>386</v>
      </c>
      <c r="D567" s="151"/>
      <c r="E567" s="151"/>
      <c r="F567" s="163"/>
      <c r="G567" s="124">
        <f>SUM(G545:G566)</f>
        <v>663141</v>
      </c>
      <c r="H567" s="144"/>
    </row>
    <row r="568" spans="1:8" ht="12.75">
      <c r="A568" s="19"/>
      <c r="B568" s="116"/>
      <c r="C568" s="152" t="s">
        <v>518</v>
      </c>
      <c r="D568" s="153"/>
      <c r="E568" s="153"/>
      <c r="F568" s="171"/>
      <c r="G568" s="124">
        <f>G37+G42+G57+G89+G101+G150+G194+G340+G360+G371+G379+G394+G413+G430+G443+G447+G457+G461+G491+G505+G567</f>
        <v>5748770.42</v>
      </c>
      <c r="H568" s="124">
        <f>H37+H42+H65+H73+H360+H388+H394+H404+H413+H479+H508+H536+H539+H544</f>
        <v>27301242.433333337</v>
      </c>
    </row>
  </sheetData>
  <hyperlinks>
    <hyperlink ref="D151" r:id="rId1" tooltip="284233" display="http://apps.charitycommission.gov.uk/Showcharity/RegisterOfCharities/SearchResultHandler.aspx?RegisteredCharityNumber=284233"/>
    <hyperlink ref="D152" r:id="rId2" tooltip="284233" display="http://apps.charitycommission.gov.uk/Showcharity/RegisterOfCharities/SearchResultHandler.aspx?RegisteredCharityNumber=284233"/>
    <hyperlink ref="E156" r:id="rId3" display="http://wck2.companieshouse.gov.uk/companysearch?link=50"/>
    <hyperlink ref="E157" r:id="rId4" display="http://wck2.companieshouse.gov.uk/companysearch?link=50"/>
    <hyperlink ref="E158" r:id="rId5" display="http://wck2.companieshouse.gov.uk/companysearch?link=50"/>
    <hyperlink ref="E159" r:id="rId6" display="http://wck2.companieshouse.gov.uk/companysearch?link=50"/>
    <hyperlink ref="D162" r:id="rId7" tooltip="1157515" display="http://apps.charitycommission.gov.uk/Showcharity/RegisterOfCharities/SearchResultHandler.aspx?RegisteredCharityNumber=1157515"/>
    <hyperlink ref="E165" r:id="rId8" display="http://wck2.companieshouse.gov.uk/companysearch?link=51"/>
    <hyperlink ref="E169" r:id="rId9" display="http://wck2.companieshouse.gov.uk/companysearch?link=50"/>
    <hyperlink ref="E171" r:id="rId10" display="http://wck2.companieshouse.gov.uk/companysearch?link=51"/>
    <hyperlink ref="D171" r:id="rId11" tooltip="1060863" display="http://apps.charitycommission.gov.uk/Showcharity/RegisterOfCharities/SearchResultHandler.aspx?RegisteredCharityNumber=1060863"/>
    <hyperlink ref="E179" r:id="rId12" display="http://wck2.companieshouse.gov.uk/companysearch?link=51"/>
    <hyperlink ref="D179" r:id="rId13" tooltip="1154395" display="http://apps.charitycommission.gov.uk/Showcharity/RegisterOfCharities/SearchResultHandler.aspx?RegisteredCharityNumber=1154395"/>
    <hyperlink ref="E182" r:id="rId14" display="http://wck2.companieshouse.gov.uk/companysearch?link=51"/>
    <hyperlink ref="E183" r:id="rId15" display="http://wck2.companieshouse.gov.uk/companysearch?link=51"/>
    <hyperlink ref="D183" r:id="rId16" tooltip="299416" display="http://apps.charitycommission.gov.uk/Showcharity/RegisterOfCharities/SearchResultHandler.aspx?RegisteredCharityNumber=299416"/>
    <hyperlink ref="E189" r:id="rId17" display="http://wck2.companieshouse.gov.uk/companysearch?link=52"/>
    <hyperlink ref="E190" r:id="rId18" display="http://wck2.companieshouse.gov.uk/companysearch?link=52"/>
    <hyperlink ref="D189" r:id="rId19" tooltip="1118644" display="http://apps.charitycommission.gov.uk/Showcharity/RegisterOfCharities/SearchResultHandler.aspx?RegisteredCharityNumber=1118644"/>
    <hyperlink ref="D190" r:id="rId20" tooltip="1127007" display="http://apps.charitycommission.gov.uk/Showcharity/RegisterOfCharities/SearchResultHandler.aspx?RegisteredCharityNumber=1127007"/>
    <hyperlink ref="E192" r:id="rId21" display="http://wck2.companieshouse.gov.uk/companysearch?link=51"/>
    <hyperlink ref="E200" r:id="rId22" display="http://wck2.companieshouse.gov.uk/companysearch?link=50"/>
    <hyperlink ref="E202" r:id="rId23" tooltip="1046305" display="http://apps.charitycommission.gov.uk/Showcharity/RegisterOfCharities/SearchResultHandler.aspx?RegisteredCharityNumber=1046305"/>
    <hyperlink ref="D203" r:id="rId24" tooltip="1003287" display="http://apps.charitycommission.gov.uk/Showcharity/RegisterOfCharities/SearchResultHandler.aspx?RegisteredCharityNumber=1003287"/>
    <hyperlink ref="E203" r:id="rId25" display="http://wck2.companieshouse.gov.uk/companysearch?link=51"/>
    <hyperlink ref="E205" r:id="rId26" display="http://wck2.companieshouse.gov.uk/companysearch?link=51"/>
    <hyperlink ref="E206" r:id="rId27" display="http://wck2.companieshouse.gov.uk/companysearch?link=51"/>
    <hyperlink ref="D206" r:id="rId28" tooltip="1044693" display="http://apps.charitycommission.gov.uk/Showcharity/RegisterOfCharities/SearchResultHandler.aspx?RegisteredCharityNumber=1044693"/>
    <hyperlink ref="D207" r:id="rId29" tooltip="1044693" display="http://apps.charitycommission.gov.uk/Showcharity/RegisterOfCharities/SearchResultHandler.aspx?RegisteredCharityNumber=1044693"/>
    <hyperlink ref="E207" r:id="rId30" display="http://wck2.companieshouse.gov.uk/companysearch?link=51"/>
    <hyperlink ref="D209" r:id="rId31" tooltip="1110043" display="http://apps.charitycommission.gov.uk/Showcharity/RegisterOfCharities/SearchResultHandler.aspx?RegisteredCharityNumber=1110043"/>
    <hyperlink ref="E209" r:id="rId32" display="http://wck2.companieshouse.gov.uk/companysearch?link=51"/>
    <hyperlink ref="E210" r:id="rId33" display="http://wck2.companieshouse.gov.uk/companysearch?link=51"/>
    <hyperlink ref="E211" r:id="rId34" display="http://wck2.companieshouse.gov.uk/companysearch?link=49"/>
    <hyperlink ref="D215" r:id="rId35" tooltip="1142653" display="http://apps.charitycommission.gov.uk/Showcharity/RegisterOfCharities/SearchResultHandler.aspx?RegisteredCharityNumber=1142653"/>
    <hyperlink ref="E218" r:id="rId36" display="http://wck2.companieshouse.gov.uk/companysearch?link=52"/>
    <hyperlink ref="E221" r:id="rId37" display="http://wck2.companieshouse.gov.uk/companysearch?link=51"/>
    <hyperlink ref="D221" r:id="rId38" tooltip="278979" display="http://apps.charitycommission.gov.uk/Showcharity/RegisterOfCharities/SearchResultHandler.aspx?RegisteredCharityNumber=278979"/>
    <hyperlink ref="E222" r:id="rId39" display="http://wck2.companieshouse.gov.uk/companysearch?link=52"/>
    <hyperlink ref="D225" r:id="rId40" tooltip="1112079" display="http://apps.charitycommission.gov.uk/Showcharity/RegisterOfCharities/SearchResultHandler.aspx?RegisteredCharityNumber=1112079"/>
    <hyperlink ref="D227" r:id="rId41" tooltip="1036107" display="http://apps.charitycommission.gov.uk/Showcharity/RegisterOfCharities/SearchResultHandler.aspx?RegisteredCharityNumber=1036107"/>
    <hyperlink ref="D230" r:id="rId42" tooltip="800277" display="http://apps.charitycommission.gov.uk/Showcharity/RegisterOfCharities/SearchResultHandler.aspx?RegisteredCharityNumber=800277"/>
    <hyperlink ref="E231" r:id="rId43" display="http://wck2.companieshouse.gov.uk/companysearch?link=51"/>
    <hyperlink ref="D231" r:id="rId44" tooltip="1151377" display="http://apps.charitycommission.gov.uk/Showcharity/RegisterOfCharities/SearchResultHandler.aspx?RegisteredCharityNumber=1151377"/>
    <hyperlink ref="D232" r:id="rId45" tooltip="1151305" display="http://apps.charitycommission.gov.uk/Showcharity/RegisterOfCharities/SearchResultHandler.aspx?RegisteredCharityNumber=1151305"/>
    <hyperlink ref="E232" r:id="rId46" display="http://wck2.companieshouse.gov.uk/companysearch?link=52"/>
    <hyperlink ref="E237" r:id="rId47" display="http://wck2.companieshouse.gov.uk/companysearch?link=51"/>
    <hyperlink ref="D237" r:id="rId48" tooltip="1128267" display="http://apps.charitycommission.gov.uk/Showcharity/RegisterOfCharities/SearchResultHandler.aspx?RegisteredCharityNumber=1128267"/>
    <hyperlink ref="E238" r:id="rId49" display="http://wck2.companieshouse.gov.uk/companysearch?link=51"/>
    <hyperlink ref="D239" r:id="rId50" tooltip="1081779" display="http://apps.charitycommission.gov.uk/Showcharity/RegisterOfCharities/SearchResultHandler.aspx?RegisteredCharityNumber=1081779"/>
    <hyperlink ref="E242" r:id="rId51" display="http://wck2.companieshouse.gov.uk/companysearch?link=51"/>
    <hyperlink ref="D242" r:id="rId52" tooltip="1085664" display="http://apps.charitycommission.gov.uk/Showcharity/RegisterOfCharities/SearchResultHandler.aspx?RegisteredCharityNumber=1085664"/>
    <hyperlink ref="D248" r:id="rId53" tooltip="1003796" display="http://apps.charitycommission.gov.uk/Showcharity/RegisterOfCharities/SearchResultHandler.aspx?RegisteredCharityNumber=1003796"/>
    <hyperlink ref="E248" r:id="rId54" display="http://wck2.companieshouse.gov.uk/companysearch?link=51"/>
    <hyperlink ref="E249" r:id="rId55" display="http://wck2.companieshouse.gov.uk/companysearch?link=51"/>
    <hyperlink ref="D252" r:id="rId56" tooltip="1117147" display="http://apps.charitycommission.gov.uk/Showcharity/RegisterOfCharities/SearchResultHandler.aspx?RegisteredCharityNumber=1117147"/>
    <hyperlink ref="D254" r:id="rId57" tooltip="1142139" display="http://apps.charitycommission.gov.uk/Showcharity/RegisterOfCharities/SearchResultHandler.aspx?RegisteredCharityNumber=1142139"/>
    <hyperlink ref="E254" r:id="rId58" display="http://wck2.companieshouse.gov.uk/companysearch?link=52"/>
    <hyperlink ref="D259" r:id="rId59" tooltip="299416" display="http://apps.charitycommission.gov.uk/Showcharity/RegisterOfCharities/SearchResultHandler.aspx?RegisteredCharityNumber=299416"/>
    <hyperlink ref="E259" r:id="rId60" display="http://wck2.companieshouse.gov.uk/companysearch?link=51"/>
    <hyperlink ref="D263" r:id="rId61" tooltip="1151377" display="http://apps.charitycommission.gov.uk/Showcharity/RegisterOfCharities/SearchResultHandler.aspx?RegisteredCharityNumber=1151377"/>
    <hyperlink ref="E263" r:id="rId62" display="http://wck2.companieshouse.gov.uk/companysearch?link=51"/>
    <hyperlink ref="D268" r:id="rId63" tooltip="303200" display="http://apps.charitycommission.gov.uk/Showcharity/RegisterOfCharities/SearchResultHandler.aspx?RegisteredCharityNumber=303200"/>
    <hyperlink ref="E270" r:id="rId64" display="http://wck2.companieshouse.gov.uk/companysearch?link=51"/>
    <hyperlink ref="D270" r:id="rId65" tooltip="1138225" display="http://apps.charitycommission.gov.uk/Showcharity/RegisterOfCharities/SearchResultHandler.aspx?RegisteredCharityNumber=1138225"/>
    <hyperlink ref="E273" r:id="rId66" display="http://wck2.companieshouse.gov.uk/companysearch?link=51"/>
    <hyperlink ref="D274" r:id="rId67" tooltip="1117379" display="http://apps.charitycommission.gov.uk/Showcharity/RegisterOfCharities/SearchResultHandler.aspx?RegisteredCharityNumber=1117379"/>
    <hyperlink ref="D277" r:id="rId68" tooltip="1121717" display="http://apps.charitycommission.gov.uk/Showcharity/RegisterOfCharities/SearchResultHandler.aspx?RegisteredCharityNumber=1121717"/>
    <hyperlink ref="E277" r:id="rId69" display="http://wck2.companieshouse.gov.uk/companysearch?link=51"/>
    <hyperlink ref="D279" r:id="rId70" tooltip="1101346" display="http://apps.charitycommission.gov.uk/Showcharity/RegisterOfCharities/SearchResultHandler.aspx?RegisteredCharityNumber=1101346"/>
    <hyperlink ref="D280" r:id="rId71" tooltip="299416" display="http://apps.charitycommission.gov.uk/Showcharity/RegisterOfCharities/SearchResultHandler.aspx?RegisteredCharityNumber=299416"/>
    <hyperlink ref="E280" r:id="rId72" display="http://wck2.companieshouse.gov.uk/companysearch?link=51"/>
    <hyperlink ref="E283" r:id="rId73" display="http://wck2.companieshouse.gov.uk/companysearch?link=51"/>
    <hyperlink ref="D284" r:id="rId74" tooltip="1105403" display="http://apps.charitycommission.gov.uk/Showcharity/RegisterOfCharities/SearchResultHandler.aspx?RegisteredCharityNumber=1105403"/>
    <hyperlink ref="E284" r:id="rId75" display="http://wck2.companieshouse.gov.uk/companysearch?link=51"/>
    <hyperlink ref="D285" r:id="rId76" tooltip="1115260" display="http://apps.charitycommission.gov.uk/Showcharity/RegisterOfCharities/SearchResultHandler.aspx?RegisteredCharityNumber=1115260"/>
    <hyperlink ref="D288" r:id="rId77" tooltip="1128259" display="http://apps.charitycommission.gov.uk/Showcharity/RegisterOfCharities/SearchResultHandler.aspx?RegisteredCharityNumber=1128259"/>
    <hyperlink ref="E289" r:id="rId78" display="http://wck2.companieshouse.gov.uk/companysearch?link=51"/>
    <hyperlink ref="D292" r:id="rId79" tooltip="1067472" display="http://apps.charitycommission.gov.uk/Showcharity/RegisterOfCharities/SearchResultHandler.aspx?RegisteredCharityNumber=1067472"/>
    <hyperlink ref="D294" r:id="rId80" tooltip="1113395" display="http://apps.charitycommission.gov.uk/Showcharity/RegisterOfCharities/SearchResultHandler.aspx?RegisteredCharityNumber=1113395"/>
    <hyperlink ref="D298" r:id="rId81" tooltip="1132577" display="http://apps.charitycommission.gov.uk/Showcharity/RegisterOfCharities/SearchResultHandler.aspx?RegisteredCharityNumber=1132577"/>
    <hyperlink ref="E298" r:id="rId82" display="http://wck2.companieshouse.gov.uk/companysearch?link=51"/>
    <hyperlink ref="E300" r:id="rId83" display="http://wck2.companieshouse.gov.uk/companysearch?link=51"/>
    <hyperlink ref="E301" r:id="rId84" display="http://wck2.companieshouse.gov.uk/companysearch?link=51"/>
    <hyperlink ref="D301" r:id="rId85" tooltip="1051260" display="http://apps.charitycommission.gov.uk/Showcharity/RegisterOfCharities/SearchResultHandler.aspx?RegisteredCharityNumber=1051260"/>
    <hyperlink ref="D302" r:id="rId86" tooltip="1151377" display="http://apps.charitycommission.gov.uk/Showcharity/RegisterOfCharities/SearchResultHandler.aspx?RegisteredCharityNumber=1151377"/>
    <hyperlink ref="E302" r:id="rId87" display="http://wck2.companieshouse.gov.uk/companysearch?link=51"/>
    <hyperlink ref="D303" r:id="rId88" tooltip="1146783" display="http://apps.charitycommission.gov.uk/Showcharity/RegisterOfCharities/SearchResultHandler.aspx?RegisteredCharityNumber=1146783"/>
    <hyperlink ref="E304" r:id="rId89" display="http://wck2.companieshouse.gov.uk/companysearch?link=47"/>
    <hyperlink ref="E305" r:id="rId90" display="http://wck2.companieshouse.gov.uk/companysearch?link=51"/>
    <hyperlink ref="E308" r:id="rId91" display="http://wck2.companieshouse.gov.uk/companysearch?link=51"/>
    <hyperlink ref="D308" r:id="rId92" tooltip="1081330" display="http://apps.charitycommission.gov.uk/Showcharity/RegisterOfCharities/SearchResultHandler.aspx?RegisteredCharityNumber=1081330"/>
    <hyperlink ref="D315" r:id="rId93" tooltip="1134469" display="http://apps.charitycommission.gov.uk/Showcharity/RegisterOfCharities/SearchResultHandler.aspx?RegisteredCharityNumber=1134469"/>
    <hyperlink ref="D318" r:id="rId94" tooltip="1110832" display="http://apps.charitycommission.gov.uk/Showcharity/RegisterOfCharities/SearchResultHandler.aspx?RegisteredCharityNumber=1110832"/>
    <hyperlink ref="E327" r:id="rId95" display="http://wck2.companieshouse.gov.uk/companysearch?link=51"/>
    <hyperlink ref="E329" r:id="rId96" display="http://wck2.companieshouse.gov.uk/companysearch?link=51"/>
    <hyperlink ref="D332" r:id="rId97" tooltip="1101346" display="http://apps.charitycommission.gov.uk/Showcharity/RegisterOfCharities/SearchResultHandler.aspx?RegisteredCharityNumber=1101346"/>
    <hyperlink ref="D333" r:id="rId98" tooltip="1101625" display="http://apps.charitycommission.gov.uk/Showcharity/RegisterOfCharities/SearchResultHandler.aspx?RegisteredCharityNumber=1101625"/>
    <hyperlink ref="D337" r:id="rId99" tooltip="1151377" display="http://apps.charitycommission.gov.uk/Showcharity/RegisterOfCharities/SearchResultHandler.aspx?RegisteredCharityNumber=1151377"/>
    <hyperlink ref="E337" r:id="rId100" display="http://wck2.companieshouse.gov.uk/companysearch?link=51"/>
    <hyperlink ref="D338" r:id="rId101" tooltip="1076531" display="http://apps.charitycommission.gov.uk/Showcharity/RegisterOfCharities/SearchResultHandler.aspx?RegisteredCharityNumber=1076531"/>
    <hyperlink ref="E339" r:id="rId102" display="http://wck2.companieshouse.gov.uk/companysearch?link=51"/>
    <hyperlink ref="D339" r:id="rId103" tooltip="1129740" display="http://apps.charitycommission.gov.uk/Showcharity/RegisterOfCharities/SearchResultHandler.aspx?RegisteredCharityNumber=1129740"/>
    <hyperlink ref="E342" r:id="rId104" display="http://wck2.companieshouse.gov.uk/companysearch?link=51"/>
    <hyperlink ref="D342" r:id="rId105" tooltip="293959" display="http://apps.charitycommission.gov.uk/Showcharity/RegisterOfCharities/SearchResultHandler.aspx?RegisteredCharityNumber=293959"/>
    <hyperlink ref="D343" r:id="rId106" tooltip="1061582" display="http://apps.charitycommission.gov.uk/Showcharity/RegisterOfCharities/SearchResultHandler.aspx?RegisteredCharityNumber=1061582"/>
    <hyperlink ref="D344" r:id="rId107" tooltip="1079327" display="http://apps.charitycommission.gov.uk/Showcharity/RegisterOfCharities/SearchResultHandler.aspx?RegisteredCharityNumber=1079327"/>
    <hyperlink ref="E344" r:id="rId108" display="http://wck2.companieshouse.gov.uk/companysearch?link=51"/>
    <hyperlink ref="D345" r:id="rId109" tooltip="1083549" display="http://apps.charitycommission.gov.uk/Showcharity/RegisterOfCharities/SearchResultHandler.aspx?RegisteredCharityNumber=1083549"/>
    <hyperlink ref="D346" r:id="rId110" tooltip="296694" display="http://apps.charitycommission.gov.uk/Showcharity/RegisterOfCharities/SearchResultHandler.aspx?RegisteredCharityNumber=296694"/>
    <hyperlink ref="E346" r:id="rId111" display="http://wck2.companieshouse.gov.uk/companysearch?link=51"/>
    <hyperlink ref="E345" r:id="rId112" display="http://wck2.companieshouse.gov.uk/companysearch?link=51"/>
    <hyperlink ref="D349" r:id="rId113" tooltip="1137403" display="http://apps.charitycommission.gov.uk/Showcharity/RegisterOfCharities/SearchResultHandler.aspx?RegisteredCharityNumber=1137403"/>
    <hyperlink ref="E349" r:id="rId114" display="http://wck2.companieshouse.gov.uk/companysearch?link=51"/>
    <hyperlink ref="E350" r:id="rId115" display="http://wck2.companieshouse.gov.uk/companysearch?link=51"/>
    <hyperlink ref="D350" r:id="rId116" tooltip="1091621" display="http://apps.charitycommission.gov.uk/Showcharity/RegisterOfCharities/SearchResultHandler.aspx?RegisteredCharityNumber=1091621"/>
    <hyperlink ref="E351" r:id="rId117" display="http://wck2.companieshouse.gov.uk/companysearch?link=51"/>
    <hyperlink ref="D351" r:id="rId118" tooltip="1126144" display="http://apps.charitycommission.gov.uk/Showcharity/RegisterOfCharities/SearchResultHandler.aspx?RegisteredCharityNumber=1126144"/>
    <hyperlink ref="D352" r:id="rId119" tooltip="1051260" display="http://apps.charitycommission.gov.uk/Showcharity/RegisterOfCharities/SearchResultHandler.aspx?RegisteredCharityNumber=1051260"/>
    <hyperlink ref="E352" r:id="rId120" display="http://wck2.companieshouse.gov.uk/companysearch?link=51"/>
    <hyperlink ref="E353" r:id="rId121" display="http://wck2.companieshouse.gov.uk/companysearch?link=51"/>
    <hyperlink ref="D353" r:id="rId122" tooltip="1149720" display="http://apps.charitycommission.gov.uk/Showcharity/RegisterOfCharities/SearchResultHandler.aspx?RegisteredCharityNumber=1149720"/>
    <hyperlink ref="D356" r:id="rId123" tooltip="801355" display="http://apps.charitycommission.gov.uk/Showcharity/RegisterOfCharities/SearchResultHandler.aspx?RegisteredCharityNumber=801355"/>
    <hyperlink ref="E356" r:id="rId124" display="http://wck2.companieshouse.gov.uk/companysearch?link=51"/>
    <hyperlink ref="D357" r:id="rId125" tooltip="1149085" display="http://apps.charitycommission.gov.uk/Showcharity/RegisterOfCharities/SearchResultHandler.aspx?RegisteredCharityNumber=1149085"/>
    <hyperlink ref="E357" r:id="rId126" display="http://wck2.companieshouse.gov.uk/companysearch?link=50"/>
    <hyperlink ref="D361" r:id="rId127" tooltip="1085664" display="http://apps.charitycommission.gov.uk/Showcharity/RegisterOfCharities/SearchResultHandler.aspx?RegisteredCharityNumber=1085664"/>
    <hyperlink ref="E361" r:id="rId128" display="http://wck2.companieshouse.gov.uk/companysearch?link=51"/>
    <hyperlink ref="D363" r:id="rId129" tooltip="1094323" display="http://apps.charitycommission.gov.uk/Showcharity/RegisterOfCharities/SearchResultHandler.aspx?RegisteredCharityNumber=1094323"/>
    <hyperlink ref="E365" r:id="rId130" display="http://wck2.companieshouse.gov.uk/companysearch?link=51"/>
    <hyperlink ref="D365" r:id="rId131" tooltip="1052890" display="http://apps.charitycommission.gov.uk/Showcharity/RegisterOfCharities/SearchResultHandler.aspx?RegisteredCharityNumber=1052890"/>
    <hyperlink ref="E368" r:id="rId132" display="http://wck2.companieshouse.gov.uk/companysearch?link=51"/>
    <hyperlink ref="E369" r:id="rId133" display="http://wck2.companieshouse.gov.uk/companysearch?link=51"/>
    <hyperlink ref="D369" r:id="rId134" tooltip="1076531" display="http://apps.charitycommission.gov.uk/Showcharity/RegisterOfCharities/SearchResultHandler.aspx?RegisteredCharityNumber=1076531"/>
    <hyperlink ref="D370" r:id="rId135" tooltip="1129740" display="http://apps.charitycommission.gov.uk/Showcharity/RegisterOfCharities/SearchResultHandler.aspx?RegisteredCharityNumber=1129740"/>
    <hyperlink ref="E370" r:id="rId136" display="http://wck2.companieshouse.gov.uk/companysearch?link=51"/>
    <hyperlink ref="D373" r:id="rId137" tooltip="1077161" display="http://apps.charitycommission.gov.uk/Showcharity/RegisterOfCharities/SearchResultHandler.aspx?RegisteredCharityNumber=1077161"/>
    <hyperlink ref="E373" r:id="rId138" display="http://wck2.companieshouse.gov.uk/companysearch?link=51"/>
    <hyperlink ref="E376" r:id="rId139" display="http://wck2.companieshouse.gov.uk/companysearch?link=51"/>
    <hyperlink ref="D374" r:id="rId140" tooltip="1134469" display="http://apps.charitycommission.gov.uk/Showcharity/RegisterOfCharities/SearchResultHandler.aspx?RegisteredCharityNumber=1134469"/>
    <hyperlink ref="E377" r:id="rId141" display="http://wck2.companieshouse.gov.uk/companysearch?link=51"/>
    <hyperlink ref="D377" r:id="rId142" tooltip="294399" display="http://apps.charitycommission.gov.uk/Showcharity/RegisterOfCharities/SearchResultHandler.aspx?RegisteredCharityNumber=294399"/>
    <hyperlink ref="D378" r:id="rId143" tooltip="312160" display="http://apps.charitycommission.gov.uk/Showcharity/RegisterOfCharities/SearchResultHandler.aspx?RegisteredCharityNumber=312160"/>
    <hyperlink ref="E383" r:id="rId144" display="http://wck2.companieshouse.gov.uk/companysearch?link=51"/>
    <hyperlink ref="E386" r:id="rId145" display="http://wck2.companieshouse.gov.uk/companysearch?link=51"/>
    <hyperlink ref="D387" r:id="rId146" tooltip="1060863" display="http://apps.charitycommission.gov.uk/Showcharity/RegisterOfCharities/SearchResultHandler.aspx?RegisteredCharityNumber=1060863"/>
    <hyperlink ref="E387" r:id="rId147" display="http://wck2.companieshouse.gov.uk/companysearch?link=51"/>
    <hyperlink ref="E393" r:id="rId148" display="http://wck2.companieshouse.gov.uk/companysearch?link=51"/>
    <hyperlink ref="E395" r:id="rId149" display="http://wck2.companieshouse.gov.uk/companysearch?link=51"/>
    <hyperlink ref="E396" r:id="rId150" display="http://wck2.companieshouse.gov.uk/companysearch?link=51"/>
    <hyperlink ref="D395" r:id="rId151" tooltip="276262" display="http://apps.charitycommission.gov.uk/Showcharity/RegisterOfCharities/SearchResultHandler.aspx?RegisteredCharityNumber=276262"/>
    <hyperlink ref="D396" r:id="rId152" tooltip="276262" display="http://apps.charitycommission.gov.uk/Showcharity/RegisterOfCharities/SearchResultHandler.aspx?RegisteredCharityNumber=276262"/>
    <hyperlink ref="D397" r:id="rId153" tooltip="1112662" display="http://apps.charitycommission.gov.uk/Showcharity/RegisterOfCharities/SearchResultHandler.aspx?RegisteredCharityNumber=1112662"/>
    <hyperlink ref="E398" r:id="rId154" display="http://wck2.companieshouse.gov.uk/companysearch?link=51"/>
    <hyperlink ref="E399" r:id="rId155" display="http://wck2.companieshouse.gov.uk/companysearch?link=51"/>
    <hyperlink ref="E400" r:id="rId156" display="http://wck2.companieshouse.gov.uk/companysearch?link=51"/>
    <hyperlink ref="E401" r:id="rId157" display="http://wck2.companieshouse.gov.uk/companysearch?link=51"/>
    <hyperlink ref="E402" r:id="rId158" display="http://wck2.companieshouse.gov.uk/companysearch?link=51"/>
    <hyperlink ref="D401" r:id="rId159" tooltip="801819" display="http://apps.charitycommission.gov.uk/Showcharity/RegisterOfCharities/SearchResultHandler.aspx?RegisteredCharityNumber=801819"/>
    <hyperlink ref="D402" r:id="rId160" tooltip="801819" display="http://apps.charitycommission.gov.uk/Showcharity/RegisterOfCharities/SearchResultHandler.aspx?RegisteredCharityNumber=801819"/>
    <hyperlink ref="E403" r:id="rId161" display="http://wck2.companieshouse.gov.uk/companysearch?link=51"/>
    <hyperlink ref="D403" r:id="rId162" tooltip="1060581" display="http://apps.charitycommission.gov.uk/Showcharity/RegisterOfCharities/SearchResultHandler.aspx?RegisteredCharityNumber=1060581"/>
    <hyperlink ref="D405" r:id="rId163" tooltip="1092654" display="http://apps.charitycommission.gov.uk/Showcharity/RegisterOfCharities/SearchResultHandler.aspx?RegisteredCharityNumber=1092654"/>
    <hyperlink ref="E406" r:id="rId164" display="http://wck2.companieshouse.gov.uk/companysearch?link=51"/>
    <hyperlink ref="D406" r:id="rId165" tooltip="801355" display="http://apps.charitycommission.gov.uk/Showcharity/RegisterOfCharities/SearchResultHandler.aspx?RegisteredCharityNumber=801355"/>
    <hyperlink ref="E407" r:id="rId166" tooltip="1149085" display="http://apps.charitycommission.gov.uk/Showcharity/RegisterOfCharities/SearchResultHandler.aspx?RegisteredCharityNumber=1149085"/>
    <hyperlink ref="D407" r:id="rId167" tooltip="1149085" display="http://apps.charitycommission.gov.uk/Showcharity/RegisterOfCharities/SearchResultHandler.aspx?RegisteredCharityNumber=1149085"/>
    <hyperlink ref="E408" r:id="rId168" display="http://wck2.companieshouse.gov.uk/companysearch?link=51"/>
    <hyperlink ref="D408" r:id="rId169" tooltip="1060863" display="http://apps.charitycommission.gov.uk/Showcharity/RegisterOfCharities/SearchResultHandler.aspx?RegisteredCharityNumber=1060863"/>
    <hyperlink ref="D416" r:id="rId170" tooltip="1094323" display="http://apps.charitycommission.gov.uk/Showcharity/RegisterOfCharities/SearchResultHandler.aspx?RegisteredCharityNumber=1094323"/>
    <hyperlink ref="E416" r:id="rId171" display="http://wck2.companieshouse.gov.uk/companysearch?link=51"/>
    <hyperlink ref="D419" r:id="rId172" tooltip="1048169" display="http://apps.charitycommission.gov.uk/Showcharity/RegisterOfCharities/SearchResultHandler.aspx?RegisteredCharityNumber=1048169"/>
    <hyperlink ref="E419" r:id="rId173" display="http://wck2.companieshouse.gov.uk/companysearch?link=51"/>
    <hyperlink ref="D420" r:id="rId174" tooltip="303208" display="http://apps.charitycommission.gov.uk/Showcharity/RegisterOfCharities/SearchResultHandler.aspx?RegisteredCharityNumber=303208"/>
    <hyperlink ref="D421" r:id="rId175" tooltip="1101844" display="http://apps.charitycommission.gov.uk/Showcharity/RegisterOfCharities/SearchResultHandler.aspx?RegisteredCharityNumber=1101844"/>
    <hyperlink ref="E421" r:id="rId176" display="http://wck2.companieshouse.gov.uk/companysearch?link=51"/>
    <hyperlink ref="E423" r:id="rId177" display="http://wck2.companieshouse.gov.uk/companysearch?link=51"/>
    <hyperlink ref="D423" r:id="rId178" tooltip="1082274" display="http://apps.charitycommission.gov.uk/Showcharity/RegisterOfCharities/SearchResultHandler.aspx?RegisteredCharityNumber=1082274"/>
    <hyperlink ref="E424" r:id="rId179" display="http://wck2.companieshouse.gov.uk/companysearch?link=51"/>
    <hyperlink ref="D426" r:id="rId180" tooltip="278979" display="http://apps.charitycommission.gov.uk/Showcharity/RegisterOfCharities/SearchResultHandler.aspx?RegisteredCharityNumber=278979"/>
    <hyperlink ref="D427" r:id="rId181" tooltip="1116312" display="http://apps.charitycommission.gov.uk/Showcharity/RegisterOfCharities/SearchResultHandler.aspx?RegisteredCharityNumber=1116312"/>
    <hyperlink ref="E427" r:id="rId182" display="http://wck2.companieshouse.gov.uk/companysearch?link=51"/>
    <hyperlink ref="D428" r:id="rId183" tooltip="1078105" display="http://apps.charitycommission.gov.uk/Showcharity/RegisterOfCharities/SearchResultHandler.aspx?RegisteredCharityNumber=1078105"/>
    <hyperlink ref="E428" r:id="rId184" display="http://wck2.companieshouse.gov.uk/companysearch?link=51"/>
    <hyperlink ref="E429" r:id="rId185" display="http://wck2.companieshouse.gov.uk/companysearch?link=51"/>
    <hyperlink ref="D429" r:id="rId186" tooltip="1076531" display="http://apps.charitycommission.gov.uk/Showcharity/RegisterOfCharities/SearchResultHandler.aspx?RegisteredCharityNumber=1076531"/>
    <hyperlink ref="E439" r:id="rId187" display="http://wck2.companieshouse.gov.uk/companysearch?link=51"/>
    <hyperlink ref="D439" r:id="rId188" tooltip="1082274" display="http://apps.charitycommission.gov.uk/Showcharity/RegisterOfCharities/SearchResultHandler.aspx?RegisteredCharityNumber=1082274"/>
    <hyperlink ref="E440" r:id="rId189" display="http://wck2.companieshouse.gov.uk/companysearch?link=51"/>
    <hyperlink ref="E437" r:id="rId190" display="http://wck2.companieshouse.gov.uk/companysearch?link=51"/>
    <hyperlink ref="E438" r:id="rId191" display="http://wck2.companieshouse.gov.uk/companysearch?link=51"/>
    <hyperlink ref="E442" r:id="rId192" display="http://wck2.companieshouse.gov.uk/companysearch?link=51"/>
    <hyperlink ref="D442" r:id="rId193" tooltip="294399" display="http://apps.charitycommission.gov.uk/Showcharity/RegisterOfCharities/SearchResultHandler.aspx?RegisteredCharityNumber=294399"/>
    <hyperlink ref="E454" r:id="rId194" display="http://wck2.companieshouse.gov.uk/companysearch?link=51"/>
    <hyperlink ref="D454" r:id="rId195" tooltip="1076531" display="http://apps.charitycommission.gov.uk/Showcharity/RegisterOfCharities/SearchResultHandler.aspx?RegisteredCharityNumber=1076531"/>
    <hyperlink ref="E467" r:id="rId196" display="http://wck2.companieshouse.gov.uk/companysearch?link=51"/>
    <hyperlink ref="D467" r:id="rId197" tooltip="276262" display="http://apps.charitycommission.gov.uk/Showcharity/RegisterOfCharities/SearchResultHandler.aspx?RegisteredCharityNumber=276262"/>
    <hyperlink ref="E492" r:id="rId198" display="http://wck2.companieshouse.gov.uk/companysearch?link=51"/>
    <hyperlink ref="D492" r:id="rId199" tooltip="1128267" display="http://apps.charitycommission.gov.uk/Showcharity/RegisterOfCharities/SearchResultHandler.aspx?RegisteredCharityNumber=1128267"/>
    <hyperlink ref="D502" r:id="rId200" tooltip="299416" display="http://apps.charitycommission.gov.uk/Showcharity/RegisterOfCharities/SearchResultHandler.aspx?RegisteredCharityNumber=299416"/>
    <hyperlink ref="E502" r:id="rId201" display="http://wck2.companieshouse.gov.uk/companysearch?link=51"/>
    <hyperlink ref="E507" r:id="rId202" display="http://wck2.companieshouse.gov.uk/companysearch?link=51"/>
    <hyperlink ref="D507" r:id="rId203" tooltip="276262" display="http://apps.charitycommission.gov.uk/Showcharity/RegisterOfCharities/SearchResultHandler.aspx?RegisteredCharityNumber=276262"/>
    <hyperlink ref="E534" r:id="rId204" tooltip="1149085" display="http://apps.charitycommission.gov.uk/Showcharity/RegisterOfCharities/SearchResultHandler.aspx?RegisteredCharityNumber=1149085"/>
    <hyperlink ref="D534" r:id="rId205" tooltip="1149085" display="http://apps.charitycommission.gov.uk/Showcharity/RegisterOfCharities/SearchResultHandler.aspx?RegisteredCharityNumber=1149085"/>
    <hyperlink ref="E545" r:id="rId206" display="http://wck2.companieshouse.gov.uk/companysearch?link=51"/>
    <hyperlink ref="D545" r:id="rId207" tooltip="1128267" display="http://apps.charitycommission.gov.uk/Showcharity/RegisterOfCharities/SearchResultHandler.aspx?RegisteredCharityNumber=1128267"/>
    <hyperlink ref="E550" r:id="rId208" display="http://wck2.companieshouse.gov.uk/companysearch?link=51"/>
    <hyperlink ref="D550" r:id="rId209" tooltip="276262" display="http://apps.charitycommission.gov.uk/Showcharity/RegisterOfCharities/SearchResultHandler.aspx?RegisteredCharityNumber=276262"/>
    <hyperlink ref="E445" r:id="rId210" display="http://wck2.companieshouse.gov.uk/companysearch?link=51"/>
    <hyperlink ref="D445" r:id="rId211" tooltip="1143894" display="http://apps.charitycommission.gov.uk/Showcharity/RegisterOfCharities/SearchResultHandler.aspx?RegisteredCharityNumber=1143894"/>
    <hyperlink ref="D446" r:id="rId212" tooltip="1101726" display="http://apps.charitycommission.gov.uk/Showcharity/RegisterOfCharities/SearchResultHandler.aspx?RegisteredCharityNumber=1101726"/>
    <hyperlink ref="E446" r:id="rId213" display="http://wck2.companieshouse.gov.uk/companysearch?link=51"/>
    <hyperlink ref="E450" r:id="rId214" display="http://wck2.companieshouse.gov.uk/companysearch?link=51"/>
    <hyperlink ref="D450" r:id="rId215" tooltip="1014391" display="http://apps.charitycommission.gov.uk/Showcharity/RegisterOfCharities/SearchResultHandler.aspx?RegisteredCharityNumber=1014391"/>
    <hyperlink ref="D451" r:id="rId216" tooltip="1086850" display="http://apps.charitycommission.gov.uk/Showcharity/RegisterOfCharities/SearchResultHandler.aspx?RegisteredCharityNumber=1086850"/>
    <hyperlink ref="E451" r:id="rId217" display="http://wck2.companieshouse.gov.uk/companysearch?link=51"/>
    <hyperlink ref="D452" r:id="rId218" tooltip="297054" display="http://apps.charitycommission.gov.uk/Showcharity/RegisterOfCharities/SearchResultHandler.aspx?RegisteredCharityNumber=297054"/>
    <hyperlink ref="E456" r:id="rId219" display="http://wck2.companieshouse.gov.uk/companysearch?link=51"/>
    <hyperlink ref="D456" r:id="rId220" tooltip="1154395" display="http://apps.charitycommission.gov.uk/Showcharity/RegisterOfCharities/SearchResultHandler.aspx?RegisteredCharityNumber=1154395"/>
    <hyperlink ref="D460" r:id="rId221" tooltip="297054" display="http://apps.charitycommission.gov.uk/Showcharity/RegisterOfCharities/SearchResultHandler.aspx?RegisteredCharityNumber=297054"/>
    <hyperlink ref="D462" r:id="rId222" tooltip="1097940" display="http://apps.charitycommission.gov.uk/Showcharity/RegisterOfCharities/SearchResultHandler.aspx?RegisteredCharityNumber=1097940"/>
    <hyperlink ref="D463" r:id="rId223" tooltip="1097940" display="http://apps.charitycommission.gov.uk/Showcharity/RegisterOfCharities/SearchResultHandler.aspx?RegisteredCharityNumber=1097940"/>
    <hyperlink ref="E462" r:id="rId224" display="http://wck2.companieshouse.gov.uk/companysearch?link=52"/>
    <hyperlink ref="E463" r:id="rId225" display="http://wck2.companieshouse.gov.uk/companysearch?link=52"/>
    <hyperlink ref="D464" r:id="rId226" tooltip="216250" display="http://apps.charitycommission.gov.uk/Showcharity/RegisterOfCharities/SearchResultHandler.aspx?RegisteredCharityNumber=216250"/>
    <hyperlink ref="E464" r:id="rId227" display="http://wck2.companieshouse.gov.uk/companysearch?link=51"/>
    <hyperlink ref="D468" r:id="rId228" tooltip="284912" display="http://apps.charitycommission.gov.uk/Showcharity/RegisterOfCharities/SearchResultHandler.aspx?RegisteredCharityNumber=284912"/>
    <hyperlink ref="E468" r:id="rId229" display="http://wck2.companieshouse.gov.uk/companysearch?link=51"/>
    <hyperlink ref="D469" r:id="rId230" tooltip="702814" display="http://apps.charitycommission.gov.uk/Showcharity/RegisterOfCharities/SearchResultHandler.aspx?RegisteredCharityNumber=702814"/>
    <hyperlink ref="E469" r:id="rId231" display="http://wck2.companieshouse.gov.uk/companysearch?link=51"/>
    <hyperlink ref="D470" r:id="rId232" tooltip="264713" display="http://apps.charitycommission.gov.uk/Showcharity/RegisterOfCharities/SearchResultHandler.aspx?RegisteredCharityNumber=264713"/>
    <hyperlink ref="E470" r:id="rId233" display="http://wck2.companieshouse.gov.uk/companysearch?link=51"/>
    <hyperlink ref="E471" r:id="rId234" display="http://wck2.companieshouse.gov.uk/companysearch?link=51"/>
    <hyperlink ref="E472" r:id="rId235" display="http://wck2.companieshouse.gov.uk/companysearch?link=51"/>
    <hyperlink ref="E473" r:id="rId236" display="http://wck2.companieshouse.gov.uk/companysearch?link=51"/>
    <hyperlink ref="E475" r:id="rId237" display="http://wck2.companieshouse.gov.uk/companysearch?link=51"/>
    <hyperlink ref="E476" r:id="rId238" display="http://wck2.companieshouse.gov.uk/companysearch?link=51"/>
    <hyperlink ref="D476" r:id="rId239" tooltip="1061253" display="http://apps.charitycommission.gov.uk/Showcharity/RegisterOfCharities/SearchResultHandler.aspx?RegisteredCharityNumber=1061253"/>
    <hyperlink ref="E480" r:id="rId240" display="http://wck2.companieshouse.gov.uk/companysearch?link=51"/>
    <hyperlink ref="E481" r:id="rId241" display="http://wck2.companieshouse.gov.uk/companysearch?link=51"/>
    <hyperlink ref="D481" r:id="rId242" tooltip="1126143" display="http://apps.charitycommission.gov.uk/Showcharity/RegisterOfCharities/SearchResultHandler.aspx?RegisteredCharityNumber=1126143"/>
    <hyperlink ref="E482" r:id="rId243" display="http://wck2.companieshouse.gov.uk/companysearch?link=51"/>
    <hyperlink ref="D482" r:id="rId244" tooltip="264713" display="http://apps.charitycommission.gov.uk/Showcharity/RegisterOfCharities/SearchResultHandler.aspx?RegisteredCharityNumber=264713"/>
    <hyperlink ref="D483" r:id="rId245" tooltip="250840" display="http://apps.charitycommission.gov.uk/Showcharity/RegisterOfCharities/SearchResultHandler.aspx?RegisteredCharityNumber=250840"/>
    <hyperlink ref="E485" r:id="rId246" display="http://wck2.companieshouse.gov.uk/companysearch?link=51"/>
    <hyperlink ref="E486" r:id="rId247" display="http://wck2.companieshouse.gov.uk/companysearch?link=51"/>
    <hyperlink ref="D486" r:id="rId248" tooltip="1061253" display="http://apps.charitycommission.gov.uk/Showcharity/RegisterOfCharities/SearchResultHandler.aspx?RegisteredCharityNumber=1061253"/>
    <hyperlink ref="D487" r:id="rId249" tooltip="307892" display="http://apps.charitycommission.gov.uk/Showcharity/RegisterOfCharities/SearchResultHandler.aspx?RegisteredCharityNumber=307892"/>
    <hyperlink ref="E488" r:id="rId250" display="http://wck2.companieshouse.gov.uk/companysearch?link=51"/>
    <hyperlink ref="D488" r:id="rId251" tooltip="1047736" display="http://apps.charitycommission.gov.uk/Showcharity/RegisterOfCharities/SearchResultHandler.aspx?RegisteredCharityNumber=1047736"/>
    <hyperlink ref="E489" r:id="rId252" display="http://wck2.companieshouse.gov.uk/companysearch?link=51"/>
    <hyperlink ref="D489" r:id="rId253" tooltip="1078105" display="http://apps.charitycommission.gov.uk/Showcharity/RegisterOfCharities/SearchResultHandler.aspx?RegisteredCharityNumber=1078105"/>
    <hyperlink ref="E493" r:id="rId254" display="http://wck2.companieshouse.gov.uk/companysearch?link=51"/>
    <hyperlink ref="E494" r:id="rId255" display="http://wck2.companieshouse.gov.uk/companysearch?link=51"/>
    <hyperlink ref="E496" r:id="rId256" display="http://wck2.companieshouse.gov.uk/companysearch?link=51"/>
    <hyperlink ref="D496" r:id="rId257" tooltip="1105923" display="http://apps.charitycommission.gov.uk/Showcharity/RegisterOfCharities/SearchResultHandler.aspx?RegisteredCharityNumber=1105923"/>
    <hyperlink ref="E498" r:id="rId258" display="http://wck2.companieshouse.gov.uk/companysearch?link=51"/>
    <hyperlink ref="D498" r:id="rId259" tooltip="1048540" display="http://apps.charitycommission.gov.uk/Showcharity/RegisterOfCharities/SearchResultHandler.aspx?RegisteredCharityNumber=1048540"/>
    <hyperlink ref="E499" r:id="rId260" display="http://wck2.companieshouse.gov.uk/companysearch?link=51"/>
    <hyperlink ref="E500" r:id="rId261" display="http://wck2.companieshouse.gov.uk/companysearch?link=51"/>
    <hyperlink ref="E501" r:id="rId262" display="http://wck2.companieshouse.gov.uk/companysearch?link=51"/>
    <hyperlink ref="D501" r:id="rId263" tooltip="801594" display="http://apps.charitycommission.gov.uk/Showcharity/RegisterOfCharities/SearchResultHandler.aspx?RegisteredCharityNumber=801594"/>
    <hyperlink ref="E506" r:id="rId264" display="http://wck2.companieshouse.gov.uk/companysearch?link=51"/>
    <hyperlink ref="D506" r:id="rId265" tooltip="1052183" display="http://apps.charitycommission.gov.uk/Showcharity/RegisterOfCharities/SearchResultHandler.aspx?RegisteredCharityNumber=1052183"/>
    <hyperlink ref="E509" r:id="rId266" display="http://wck2.companieshouse.gov.uk/companysearch?link=51"/>
    <hyperlink ref="D510" r:id="rId267" tooltip="294555" display="http://apps.charitycommission.gov.uk/Showcharity/RegisterOfCharities/SearchResultHandler.aspx?RegisteredCharityNumber=294555"/>
    <hyperlink ref="E510" r:id="rId268" display="http://wck2.companieshouse.gov.uk/companysearch?link=51"/>
    <hyperlink ref="E512" r:id="rId269" display="http://wck2.companieshouse.gov.uk/companysearch?link=51"/>
    <hyperlink ref="E513" r:id="rId270" display="http://wck2.companieshouse.gov.uk/companysearch?link=51"/>
    <hyperlink ref="D512" r:id="rId271" tooltip="1054234" display="http://apps.charitycommission.gov.uk/Showcharity/RegisterOfCharities/SearchResultHandler.aspx?RegisteredCharityNumber=1054234"/>
    <hyperlink ref="D513" r:id="rId272" tooltip="1054234" display="http://apps.charitycommission.gov.uk/Showcharity/RegisterOfCharities/SearchResultHandler.aspx?RegisteredCharityNumber=1054234"/>
    <hyperlink ref="E527" r:id="rId273" display="http://wck2.companieshouse.gov.uk/companysearch?link=51"/>
    <hyperlink ref="E528" r:id="rId274" display="http://wck2.companieshouse.gov.uk/companysearch?link=51"/>
    <hyperlink ref="E529" r:id="rId275" display="http://wck2.companieshouse.gov.uk/companysearch?link=51"/>
    <hyperlink ref="E533" r:id="rId276" display="http://wck2.companieshouse.gov.uk/companysearch?link=51"/>
    <hyperlink ref="D533" r:id="rId277" tooltip="1085300" display="http://apps.charitycommission.gov.uk/Showcharity/RegisterOfCharities/SearchResultHandler.aspx?RegisteredCharityNumber=1085300"/>
    <hyperlink ref="E543" r:id="rId278" display="http://wck2.companieshouse.gov.uk/companysearch?link=51"/>
    <hyperlink ref="E546" r:id="rId279" display="http://wck2.companieshouse.gov.uk/companysearch?link=51"/>
    <hyperlink ref="E547" r:id="rId280" display="http://wck2.companieshouse.gov.uk/companysearch?link=51"/>
    <hyperlink ref="D547" r:id="rId281" tooltip="1113067" display="http://apps.charitycommission.gov.uk/Showcharity/RegisterOfCharities/SearchResultHandler.aspx?RegisteredCharityNumber=1113067"/>
    <hyperlink ref="E551" r:id="rId282" display="http://wck2.companieshouse.gov.uk/companysearch?link=51"/>
    <hyperlink ref="D556" r:id="rId283" tooltip="1121600" display="http://apps.charitycommission.gov.uk/Showcharity/RegisterOfCharities/SearchResultHandler.aspx?RegisteredCharityNumber=1121600"/>
    <hyperlink ref="E556" r:id="rId284" display="http://wck2.companieshouse.gov.uk/companysearch?link=51"/>
    <hyperlink ref="E559" r:id="rId285" display="http://wck2.companieshouse.gov.uk/companysearch?link=51"/>
    <hyperlink ref="E560" r:id="rId286" display="http://wck2.companieshouse.gov.uk/companysearch?link=51"/>
    <hyperlink ref="E563" r:id="rId287" display="http://wck2.companieshouse.gov.uk/companysearch?link=51"/>
    <hyperlink ref="D563" r:id="rId288" tooltip="299416" display="http://apps.charitycommission.gov.uk/Showcharity/RegisterOfCharities/SearchResultHandler.aspx?RegisteredCharityNumber=299416"/>
    <hyperlink ref="E564" r:id="rId289" display="http://wck2.companieshouse.gov.uk/companysearch?link=51"/>
    <hyperlink ref="D564" r:id="rId290" tooltip="1143750" display="http://apps.charitycommission.gov.uk/Showcharity/RegisterOfCharities/SearchResultHandler.aspx?RegisteredCharityNumber=1143750"/>
    <hyperlink ref="E566" r:id="rId291" display="http://wck2.companieshouse.gov.uk/companysearch?link=51"/>
    <hyperlink ref="D566" r:id="rId292" tooltip="1078105" display="http://apps.charitycommission.gov.uk/Showcharity/RegisterOfCharities/SearchResultHandler.aspx?RegisteredCharityNumber=1078105"/>
    <hyperlink ref="D59" r:id="rId293" tooltip="1061055" display="http://apps.charitycommission.gov.uk/Showcharity/RegisterOfCharities/SearchResultHandler.aspx?RegisteredCharityNumber=1061055"/>
    <hyperlink ref="D61" r:id="rId294" tooltip="1078005" display="http://apps.charitycommission.gov.uk/Showcharity/RegisterOfCharities/SearchResultHandler.aspx?RegisteredCharityNumber=1078005"/>
    <hyperlink ref="D64" r:id="rId295" tooltip="1116472" display="http://apps.charitycommission.gov.uk/Showcharity/RegisterOfCharities/SearchResultHandler.aspx?RegisteredCharityNumber=1116472"/>
    <hyperlink ref="D66" r:id="rId296" tooltip="1061055" display="http://apps.charitycommission.gov.uk/Showcharity/RegisterOfCharities/SearchResultHandler.aspx?RegisteredCharityNumber=1061055"/>
    <hyperlink ref="D67" r:id="rId297" tooltip="1061055" display="http://apps.charitycommission.gov.uk/Showcharity/RegisterOfCharities/SearchResultHandler.aspx?RegisteredCharityNumber=1061055"/>
    <hyperlink ref="D68" r:id="rId298" tooltip="1061055" display="http://apps.charitycommission.gov.uk/Showcharity/RegisterOfCharities/SearchResultHandler.aspx?RegisteredCharityNumber=1061055"/>
    <hyperlink ref="D69" r:id="rId299" tooltip="1061055" display="http://apps.charitycommission.gov.uk/Showcharity/RegisterOfCharities/SearchResultHandler.aspx?RegisteredCharityNumber=1061055"/>
    <hyperlink ref="E69" r:id="rId300" display="http://wck2.companieshouse.gov.uk/companysearch?link=51"/>
    <hyperlink ref="E68" r:id="rId301" display="http://wck2.companieshouse.gov.uk/companysearch?link=51"/>
    <hyperlink ref="E67" r:id="rId302" display="http://wck2.companieshouse.gov.uk/companysearch?link=51"/>
    <hyperlink ref="E66" r:id="rId303" display="http://wck2.companieshouse.gov.uk/companysearch?link=51"/>
    <hyperlink ref="E64" r:id="rId304" display="http://wck2.companieshouse.gov.uk/companysearch?link=51"/>
    <hyperlink ref="E59" r:id="rId305" display="http://wck2.companieshouse.gov.uk/companysearch?link=51"/>
    <hyperlink ref="E422" r:id="rId306" tooltip="303208" display="http://apps.charitycommission.gov.uk/Showcharity/RegisterOfCharities/SearchResultHandler.aspx?RegisteredCharityNumber=303208"/>
    <hyperlink ref="D425" r:id="rId307" tooltip="1116522" display="http://apps.charitycommission.gov.uk/Showcharity/RegisterOfCharities/SearchResultHandler.aspx?RegisteredCharityNumber=1116522"/>
  </hyperlinks>
  <printOptions/>
  <pageMargins left="0.3937007874015748" right="0.31496062992125984" top="0.984251968503937" bottom="0.984251968503937" header="0.5118110236220472" footer="0.5118110236220472"/>
  <pageSetup horizontalDpi="600" verticalDpi="600" orientation="landscape" r:id="rId310"/>
  <headerFooter alignWithMargins="0">
    <oddHeader>&amp;CSouthwark voluntary sector funding 2013-14</oddHeader>
    <oddFooter>&amp;CPlease note all contract amounts are annual amounts&amp;R&amp;P</oddFooter>
  </headerFooter>
  <legacyDrawing r:id="rId3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Southwark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kpitt</dc:creator>
  <cp:keywords/>
  <dc:description/>
  <cp:lastModifiedBy>amatheson</cp:lastModifiedBy>
  <cp:lastPrinted>2014-09-02T15:11:28Z</cp:lastPrinted>
  <dcterms:created xsi:type="dcterms:W3CDTF">2014-09-02T15:05:31Z</dcterms:created>
  <dcterms:modified xsi:type="dcterms:W3CDTF">2014-09-09T09:40:57Z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